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defaultThemeVersion="166925"/>
  <mc:AlternateContent xmlns:mc="http://schemas.openxmlformats.org/markup-compatibility/2006">
    <mc:Choice Requires="x15">
      <x15ac:absPath xmlns:x15ac="http://schemas.microsoft.com/office/spreadsheetml/2010/11/ac" url="https://lgbce.sharepoint.com/sites/Dorset/Preliminary Period/0.5 Electoral Data/FINAL DATA/"/>
    </mc:Choice>
  </mc:AlternateContent>
  <xr:revisionPtr revIDLastSave="0" documentId="8_{439EF13C-FF8D-4642-97A9-2270D82FC5EC}" xr6:coauthVersionLast="47" xr6:coauthVersionMax="47" xr10:uidLastSave="{00000000-0000-0000-0000-000000000000}"/>
  <bookViews>
    <workbookView minimized="1" xWindow="2250" yWindow="2250" windowWidth="21600" windowHeight="12645" firstSheet="1" activeTab="1" xr2:uid="{00000000-000D-0000-FFFF-FFFF00000000}"/>
  </bookViews>
  <sheets>
    <sheet name="Read me!" sheetId="6" r:id="rId1"/>
    <sheet name="Electoral data" sheetId="7" r:id="rId2"/>
  </sheets>
  <definedNames>
    <definedName name="_xlnm._FilterDatabase" localSheetId="1" hidden="1">'Electoral data'!$B$8:$H$391</definedName>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7" l="1"/>
  <c r="K5" i="7" l="1"/>
  <c r="L9" i="7" l="1"/>
  <c r="N86" i="7" l="1"/>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M61" i="7"/>
  <c r="O61" i="7"/>
  <c r="M62" i="7"/>
  <c r="O62" i="7"/>
  <c r="M63" i="7"/>
  <c r="O63" i="7"/>
  <c r="M64" i="7"/>
  <c r="O64" i="7"/>
  <c r="M65" i="7"/>
  <c r="O65" i="7"/>
  <c r="M66" i="7"/>
  <c r="O66" i="7"/>
  <c r="M67" i="7"/>
  <c r="O67" i="7"/>
  <c r="M68" i="7"/>
  <c r="O68" i="7"/>
  <c r="M69" i="7"/>
  <c r="O69" i="7"/>
  <c r="M70" i="7"/>
  <c r="O70" i="7"/>
  <c r="M71" i="7"/>
  <c r="O71" i="7"/>
  <c r="M72" i="7"/>
  <c r="O72" i="7"/>
  <c r="M73" i="7"/>
  <c r="O73" i="7"/>
  <c r="M74" i="7"/>
  <c r="O74" i="7"/>
  <c r="M75" i="7"/>
  <c r="O75" i="7"/>
  <c r="M76" i="7"/>
  <c r="O76" i="7"/>
  <c r="M77" i="7"/>
  <c r="O77" i="7"/>
  <c r="M78" i="7"/>
  <c r="O78" i="7"/>
  <c r="M79" i="7"/>
  <c r="O79" i="7"/>
  <c r="M80" i="7"/>
  <c r="O80" i="7"/>
  <c r="M81" i="7"/>
  <c r="O81" i="7"/>
  <c r="M82" i="7"/>
  <c r="O82" i="7"/>
  <c r="M83" i="7"/>
  <c r="O83" i="7"/>
  <c r="M84" i="7"/>
  <c r="O84" i="7"/>
  <c r="M85" i="7"/>
  <c r="O85" i="7"/>
  <c r="M86" i="7"/>
  <c r="O86" i="7"/>
  <c r="L4" i="7"/>
  <c r="K4" i="7"/>
  <c r="K6" i="7" l="1"/>
  <c r="L6" i="7"/>
  <c r="O53" i="7" s="1"/>
  <c r="O52" i="7" l="1"/>
  <c r="O9" i="7"/>
  <c r="M60" i="7"/>
  <c r="M9" i="7"/>
  <c r="O60" i="7"/>
  <c r="M38" i="7"/>
  <c r="M59" i="7"/>
  <c r="O59" i="7"/>
  <c r="O58" i="7"/>
  <c r="M58" i="7"/>
  <c r="O57" i="7"/>
  <c r="M57" i="7"/>
  <c r="O56" i="7"/>
  <c r="M56" i="7"/>
  <c r="O55" i="7"/>
  <c r="M55" i="7"/>
  <c r="O54" i="7"/>
  <c r="M54" i="7"/>
  <c r="M53" i="7"/>
  <c r="M52" i="7"/>
  <c r="O37" i="7"/>
  <c r="O51" i="7"/>
  <c r="M51" i="7"/>
  <c r="M50" i="7"/>
  <c r="O50" i="7"/>
  <c r="M49" i="7"/>
  <c r="M48" i="7"/>
  <c r="O49" i="7"/>
  <c r="O48" i="7"/>
  <c r="M47" i="7"/>
  <c r="O47" i="7"/>
  <c r="O46" i="7"/>
  <c r="M46" i="7"/>
  <c r="M45" i="7"/>
  <c r="O45" i="7"/>
  <c r="O44" i="7"/>
  <c r="M44" i="7"/>
  <c r="O43" i="7"/>
  <c r="M43" i="7"/>
  <c r="O41" i="7"/>
  <c r="M41" i="7"/>
  <c r="O42" i="7"/>
  <c r="M42" i="7"/>
  <c r="O22" i="7"/>
  <c r="M39" i="7"/>
  <c r="O39" i="7"/>
  <c r="O40" i="7"/>
  <c r="M40" i="7"/>
  <c r="O10" i="7"/>
  <c r="O38" i="7"/>
  <c r="M32" i="7"/>
  <c r="M37" i="7"/>
  <c r="M36" i="7"/>
  <c r="O36" i="7"/>
  <c r="O34" i="7"/>
  <c r="M35" i="7"/>
  <c r="O35" i="7"/>
  <c r="M34" i="7"/>
  <c r="M33" i="7"/>
  <c r="O33" i="7"/>
  <c r="O32" i="7"/>
  <c r="M24" i="7"/>
  <c r="M31" i="7"/>
  <c r="O31" i="7"/>
  <c r="O30" i="7"/>
  <c r="M30" i="7"/>
  <c r="O29" i="7"/>
  <c r="M29" i="7"/>
  <c r="O28" i="7"/>
  <c r="M28" i="7"/>
  <c r="O27" i="7"/>
  <c r="M27" i="7"/>
  <c r="O24" i="7"/>
  <c r="O25" i="7"/>
  <c r="O13" i="7"/>
  <c r="O15" i="7"/>
  <c r="M22" i="7"/>
  <c r="O23" i="7"/>
  <c r="M26" i="7"/>
  <c r="O26" i="7"/>
  <c r="M25" i="7"/>
  <c r="M19" i="7"/>
  <c r="M23" i="7"/>
  <c r="O17" i="7"/>
  <c r="O16" i="7"/>
  <c r="O21" i="7"/>
  <c r="M21" i="7"/>
  <c r="M20" i="7"/>
  <c r="O20" i="7"/>
  <c r="O19" i="7"/>
  <c r="M17" i="7"/>
  <c r="M18" i="7"/>
  <c r="O18" i="7"/>
  <c r="O14" i="7"/>
  <c r="M16" i="7"/>
  <c r="M15" i="7"/>
  <c r="M14" i="7"/>
  <c r="M13" i="7"/>
  <c r="O12" i="7"/>
  <c r="M10" i="7"/>
  <c r="M11" i="7"/>
  <c r="M12" i="7"/>
  <c r="O11" i="7"/>
</calcChain>
</file>

<file path=xl/sharedStrings.xml><?xml version="1.0" encoding="utf-8"?>
<sst xmlns="http://schemas.openxmlformats.org/spreadsheetml/2006/main" count="1748" uniqueCount="854">
  <si>
    <t>LGBCE Review Officer</t>
  </si>
  <si>
    <t>Name:</t>
  </si>
  <si>
    <t>Jonathan Ashby</t>
  </si>
  <si>
    <t>Email:</t>
  </si>
  <si>
    <t>jonathan.ashby@lgbce.org.uk</t>
  </si>
  <si>
    <t>Telephone:</t>
  </si>
  <si>
    <t>0330 500 1525</t>
  </si>
  <si>
    <t>Address:</t>
  </si>
  <si>
    <t>The Local Government Boundary Commission for England, 7th Floor, 3 Bunhill Row, EC1Y 8YZ</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</si>
  <si>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</si>
  <si>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</si>
  <si>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</si>
  <si>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</si>
  <si>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</si>
  <si>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</si>
  <si>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</si>
  <si>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</si>
  <si>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</si>
  <si>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</si>
  <si>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</si>
  <si>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</si>
  <si>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</si>
  <si>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These should match the geocoded electoral register for the best accuracy.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</si>
  <si>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</si>
  <si>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</si>
  <si>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</si>
  <si>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</si>
  <si>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</si>
  <si>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Dorset</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</si>
  <si>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</si>
  <si>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</si>
  <si>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</si>
  <si>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</si>
  <si>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</si>
  <si>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Polling district</t>
  </si>
  <si>
    <t>Parish</t>
  </si>
  <si>
    <t>Parish ward</t>
  </si>
  <si>
    <t>Grouped parish council</t>
  </si>
  <si>
    <t>Existing ward</t>
  </si>
  <si>
    <t>Electorate 2026</t>
  </si>
  <si>
    <t>Electorate 2032</t>
  </si>
  <si>
    <t>Name of ward</t>
  </si>
  <si>
    <t>Number of cllrs per ward</t>
  </si>
  <si>
    <t>Variance 2026</t>
  </si>
  <si>
    <t>Variance 2032</t>
  </si>
  <si>
    <t>BEC1 - Ashmore</t>
  </si>
  <si>
    <t>Ashmore Parish</t>
  </si>
  <si>
    <t>&lt;None&gt;</t>
  </si>
  <si>
    <t>Beacon Ward</t>
  </si>
  <si>
    <t>BEC10 - Iwerne Stepleton</t>
  </si>
  <si>
    <t>Iwerne Stepleton Parish</t>
  </si>
  <si>
    <t>Iwerne Courtney and Stepleton Parish Council</t>
  </si>
  <si>
    <t>Beaminster Ward</t>
  </si>
  <si>
    <t>BEC11 - Manston</t>
  </si>
  <si>
    <t>Manston Parish</t>
  </si>
  <si>
    <t>Manston and Hammoon Parish Council</t>
  </si>
  <si>
    <t>Blackmore Vale Ward</t>
  </si>
  <si>
    <t>BEC12 - Margaret Marsh</t>
  </si>
  <si>
    <t>Margaret Marsh Parish</t>
  </si>
  <si>
    <t>The Orchards and Margaret Marsh Parish Council</t>
  </si>
  <si>
    <t>Blandford Ward</t>
  </si>
  <si>
    <t>BEC13 - Melbury Abbas</t>
  </si>
  <si>
    <t>Melbury Abbas Parish</t>
  </si>
  <si>
    <t>Melbury Abbas and Cann Parish Council</t>
  </si>
  <si>
    <t>Bridport Ward</t>
  </si>
  <si>
    <t>BEC14 - Stour Provost</t>
  </si>
  <si>
    <t>Stour Provost Parish</t>
  </si>
  <si>
    <t>The Stours Parish Council</t>
  </si>
  <si>
    <t>Chalk Valleys Ward</t>
  </si>
  <si>
    <t>BEC15 - Sutton Waldron</t>
  </si>
  <si>
    <t>Sutton Waldron Parish</t>
  </si>
  <si>
    <t>Charminster St Mary's Ward</t>
  </si>
  <si>
    <t>BEC16 - Todber</t>
  </si>
  <si>
    <t>Todber Parish</t>
  </si>
  <si>
    <t>Chesil Bank Ward</t>
  </si>
  <si>
    <t>BEC17 - West Orchard</t>
  </si>
  <si>
    <t>West Orchard Parish</t>
  </si>
  <si>
    <t>Chickerell Ward</t>
  </si>
  <si>
    <t>BEC2 - Cann</t>
  </si>
  <si>
    <t>Cann Parish</t>
  </si>
  <si>
    <t>Colehill and Wimborne Minster East Ward</t>
  </si>
  <si>
    <t>BEC3 - Compton Abbas</t>
  </si>
  <si>
    <t>Compton Abbas Parish</t>
  </si>
  <si>
    <t>Corfe Mullen Ward</t>
  </si>
  <si>
    <t>BEC4 - East Orchard</t>
  </si>
  <si>
    <t>East Orchard Parish</t>
  </si>
  <si>
    <t>Cranborne and Alderholt Ward</t>
  </si>
  <si>
    <t>BEC5 - Fifehead Magdalen</t>
  </si>
  <si>
    <t>Parish Meeting of Fifehead Magdalen</t>
  </si>
  <si>
    <t>Cranborne Chase Ward</t>
  </si>
  <si>
    <t>BEC6 - Fontmell Magna</t>
  </si>
  <si>
    <t>Fontmell Magna Parish</t>
  </si>
  <si>
    <t>Crossways Ward</t>
  </si>
  <si>
    <t>BEC7 - Hammoon</t>
  </si>
  <si>
    <t>Hammoon Parish</t>
  </si>
  <si>
    <t>Dorchester East Ward</t>
  </si>
  <si>
    <t>BEC8 - Iwerne Courtney (Shroton)</t>
  </si>
  <si>
    <t>Iwerne Courtney (Shroton) Parish</t>
  </si>
  <si>
    <t>Dorchester Poundbury Ward</t>
  </si>
  <si>
    <t>BEC9 - Iwerne Minster</t>
  </si>
  <si>
    <t>Iwerne Minster Parish</t>
  </si>
  <si>
    <t>Dorchester West Ward</t>
  </si>
  <si>
    <t>BEM1 - Beaminster</t>
  </si>
  <si>
    <t>Beaminster Town Council</t>
  </si>
  <si>
    <t>Eggardon Ward</t>
  </si>
  <si>
    <t>BEM2 - Chedington</t>
  </si>
  <si>
    <t>Ferndown North Ward</t>
  </si>
  <si>
    <t>BEM3 - Mapperton</t>
  </si>
  <si>
    <t>Parish Meeting of Mapperton</t>
  </si>
  <si>
    <t>Ferndown South Ward</t>
  </si>
  <si>
    <t>BEM4 - Mosterton</t>
  </si>
  <si>
    <t>Mosterton Parish</t>
  </si>
  <si>
    <t>Gillingham Ward</t>
  </si>
  <si>
    <t>BEM5 - South Perrott</t>
  </si>
  <si>
    <t>South Perrott Parish</t>
  </si>
  <si>
    <t>Hill Forts and Upper Tarrants Ward</t>
  </si>
  <si>
    <t>BLK1 - Fifehead Neville</t>
  </si>
  <si>
    <t>Parish Meeting of Fifehead Neville</t>
  </si>
  <si>
    <t>Littlemoor and Preston Ward</t>
  </si>
  <si>
    <t>BLK10 - Woolland</t>
  </si>
  <si>
    <t>Parish Meeting of Woolland</t>
  </si>
  <si>
    <t>Lyme and Charmouth Ward</t>
  </si>
  <si>
    <t>BLK2 - Hazelbury Bryan</t>
  </si>
  <si>
    <t>Hazelbury Bryan Parish</t>
  </si>
  <si>
    <t>Lytchett Matravers and Upton Ward</t>
  </si>
  <si>
    <t>BLK3 - Ibberton</t>
  </si>
  <si>
    <t>Ibberton Parish</t>
  </si>
  <si>
    <t>Marshwood Vale Ward</t>
  </si>
  <si>
    <t>BLK4 - Lydlinch</t>
  </si>
  <si>
    <t>Lydlinch Parish</t>
  </si>
  <si>
    <t>Melcombe Regis Ward</t>
  </si>
  <si>
    <t>BLK5 - Mappowder</t>
  </si>
  <si>
    <t>Parish Meeting of Mappowder</t>
  </si>
  <si>
    <t>Portland Ward</t>
  </si>
  <si>
    <t>BLK6 - Okeford Fitzpaine</t>
  </si>
  <si>
    <t>Okeford Fitzpaine Parish</t>
  </si>
  <si>
    <t>Puddletown and Lower Winterborne Ward</t>
  </si>
  <si>
    <t>BLK7 - Pulham</t>
  </si>
  <si>
    <t>Parish Meeting of Pulham</t>
  </si>
  <si>
    <t>Radipole Ward</t>
  </si>
  <si>
    <t>BLK8 - Shillingstone</t>
  </si>
  <si>
    <t>Shillingstone Parish</t>
  </si>
  <si>
    <t>Rodwell and Wyke Ward</t>
  </si>
  <si>
    <t>BLK9 - Stoke Wake</t>
  </si>
  <si>
    <t>Parish Meeting of Stoke Wake</t>
  </si>
  <si>
    <t>Shaftesbury Town Ward</t>
  </si>
  <si>
    <t>BLN1 - Blandford Badbury Heights</t>
  </si>
  <si>
    <t>Blandford Forum Town Council</t>
  </si>
  <si>
    <t>Blandford Forum Town Council - Blandford Badbury Heights Ward</t>
  </si>
  <si>
    <t>Sherborne East Ward</t>
  </si>
  <si>
    <t>BLN2 - Blandford Central</t>
  </si>
  <si>
    <t>Blandford Forum Town Council - Blandford Central Ward</t>
  </si>
  <si>
    <t>Sherborne Rural Ward</t>
  </si>
  <si>
    <t>BLN3 - Blandford Central</t>
  </si>
  <si>
    <t>Sherborne West Ward</t>
  </si>
  <si>
    <t>BLN4 - Blandford Hilltop</t>
  </si>
  <si>
    <t>Blandford Forum Town Council - Blandford Hilltop Ward</t>
  </si>
  <si>
    <t>South East Purbeck Ward</t>
  </si>
  <si>
    <t>BLN5 - Blandford Langton St Leonards</t>
  </si>
  <si>
    <t>Blandford Forum Town Council - Blandford Langton St Leonards Ward</t>
  </si>
  <si>
    <t>St Leonards and St Ives Ward</t>
  </si>
  <si>
    <t>BLN6 - Blandford Old Town</t>
  </si>
  <si>
    <t>Blandford Forum Town Council - Blandford Old Town Ward</t>
  </si>
  <si>
    <t>Stalbridge and Marnhull Ward</t>
  </si>
  <si>
    <t>BRD1 - Bridport West Bay</t>
  </si>
  <si>
    <t>Bridport Town Council</t>
  </si>
  <si>
    <t>Bridport Town Council - West Bay Ward</t>
  </si>
  <si>
    <t>Stour and Allen Vale Ward</t>
  </si>
  <si>
    <t>BRD2 - Bothenhampton and Walditch</t>
  </si>
  <si>
    <t>Bridport Town Council - Bothenhampton and Walditch Ward</t>
  </si>
  <si>
    <t>Sturminster Newton Ward</t>
  </si>
  <si>
    <t>BRD3 - Bothenhampton and Walditch</t>
  </si>
  <si>
    <t>Swanage Ward</t>
  </si>
  <si>
    <t>BRD4 - Bradpole</t>
  </si>
  <si>
    <t>Bridport Town Council - Bradpole Ward</t>
  </si>
  <si>
    <t>Upwey and Broadwey Ward</t>
  </si>
  <si>
    <t>BRD5 - Bridport Central</t>
  </si>
  <si>
    <t>Bridport Town Council - Bridport Central Ward</t>
  </si>
  <si>
    <t>Verwood Ward</t>
  </si>
  <si>
    <t>BRD6 - Bridport Central</t>
  </si>
  <si>
    <t>Wareham Ward</t>
  </si>
  <si>
    <t>BRD7 - Bridport West and Allington</t>
  </si>
  <si>
    <t>Bridport Town Council - Bridport West and Allington Ward</t>
  </si>
  <si>
    <t>West Moors and Three Legged Cross Ward</t>
  </si>
  <si>
    <t>BRD8 - Bridport West and Allington</t>
  </si>
  <si>
    <t>West Parley Ward</t>
  </si>
  <si>
    <t>BRD9 - Symondsbury</t>
  </si>
  <si>
    <t>Symondsbury Parish</t>
  </si>
  <si>
    <t>West Purbeck Ward</t>
  </si>
  <si>
    <t>CHB1 - Abbotsbury</t>
  </si>
  <si>
    <t>Abbotsbury Parish</t>
  </si>
  <si>
    <t>Chesil Bank Parish Council</t>
  </si>
  <si>
    <t>Westham Ward</t>
  </si>
  <si>
    <t>CHB10 - Long Bredy</t>
  </si>
  <si>
    <t>Long Bredy and Kingston Russell Parish</t>
  </si>
  <si>
    <t>Wimborne Minster Ward</t>
  </si>
  <si>
    <t>CHB11 - Portesham</t>
  </si>
  <si>
    <t>Portesham Parish</t>
  </si>
  <si>
    <t>Winterborne and Broadmayne Ward</t>
  </si>
  <si>
    <t>CHB12 - Bexington Ward</t>
  </si>
  <si>
    <t>Puncknowle Parish</t>
  </si>
  <si>
    <t>Puncknowle Parish - Bexington Ward</t>
  </si>
  <si>
    <t>Winterborne North Ward</t>
  </si>
  <si>
    <t>CHB13 - Puncknowle Ward</t>
  </si>
  <si>
    <t>Puncknowle Parish - Puncknowle Ward</t>
  </si>
  <si>
    <t>Yetminster Ward</t>
  </si>
  <si>
    <t>CHB14 - Swyre</t>
  </si>
  <si>
    <t>Swyre Parish</t>
  </si>
  <si>
    <t>CHB15 - Shipton Gorge</t>
  </si>
  <si>
    <t>Shipton Gorge Parish</t>
  </si>
  <si>
    <t>CHB2 - Abbotsbury (Rodden Area)</t>
  </si>
  <si>
    <t>CHB3 - Burton Bradstock</t>
  </si>
  <si>
    <t>Burton Bradstock Parish</t>
  </si>
  <si>
    <t>CHB4 - Chilcombe</t>
  </si>
  <si>
    <t>Parish Meeting of Chilcombe</t>
  </si>
  <si>
    <t>CHB5 - Fleet</t>
  </si>
  <si>
    <t>Fleet Parish</t>
  </si>
  <si>
    <t>CHB6 - Kingston Russell</t>
  </si>
  <si>
    <t>CHB7 - Langton Herring</t>
  </si>
  <si>
    <t>Langton Herring Parish</t>
  </si>
  <si>
    <t>CHB8 - Littlebredy</t>
  </si>
  <si>
    <t>Parish Meeting of Littlebredy</t>
  </si>
  <si>
    <t>CHB9 - Litton Cheney</t>
  </si>
  <si>
    <t>Litton Cheney Parish</t>
  </si>
  <si>
    <t>CHC1 - Charlestown Area</t>
  </si>
  <si>
    <t>Chickerell Town Council</t>
  </si>
  <si>
    <t>Chickerell Town Council - Charlestown and Littlesea Ward</t>
  </si>
  <si>
    <t>CHC2 - Littlesea Area</t>
  </si>
  <si>
    <t>CHC3 - Chickerell Village South Area</t>
  </si>
  <si>
    <t>Chickerell Town Council - Chickerell Village Ward</t>
  </si>
  <si>
    <t>CHC4 - Chickerell Village North Area</t>
  </si>
  <si>
    <t>CHC5 - Westham West</t>
  </si>
  <si>
    <t>Weymouth Town Council</t>
  </si>
  <si>
    <t>Weymouth Town Council - Westham West Ward</t>
  </si>
  <si>
    <t>CHC6 - Nottington</t>
  </si>
  <si>
    <t>Weymouth Town Council - Upwey and Broadwey Ward</t>
  </si>
  <si>
    <t>CHK1 - Alton Pancras</t>
  </si>
  <si>
    <t>Alton Pancras Parish</t>
  </si>
  <si>
    <t>Piddle Valley Parish Council</t>
  </si>
  <si>
    <t>CHK10 - Nether Cerne</t>
  </si>
  <si>
    <t>Nether Cerne Parish</t>
  </si>
  <si>
    <t>Cerne Valley Parish Council</t>
  </si>
  <si>
    <t>CHK11 - Piddlehinton</t>
  </si>
  <si>
    <t>Piddlehinton Parish</t>
  </si>
  <si>
    <t>CHK12 - Piddletrenthide</t>
  </si>
  <si>
    <t>Piddletrenthide Parish</t>
  </si>
  <si>
    <t>CHK13 - Sydling St Nicholas</t>
  </si>
  <si>
    <t>Sydling St Nicholas Parish</t>
  </si>
  <si>
    <t>CHK14 - Up Cerne</t>
  </si>
  <si>
    <t>Up Cerne Parish</t>
  </si>
  <si>
    <t>CHK2 - Buckland Newton</t>
  </si>
  <si>
    <t>Buckland Newton Parish</t>
  </si>
  <si>
    <t>CHK3 - Cerne Abbas</t>
  </si>
  <si>
    <t>Cerne Abbas Parish</t>
  </si>
  <si>
    <t>CHK4 - Cheselbourne</t>
  </si>
  <si>
    <t>Cheselbourne Parish</t>
  </si>
  <si>
    <t>CHK5 - Dewlish</t>
  </si>
  <si>
    <t>Dewlish Parish</t>
  </si>
  <si>
    <t>CHK6 - Godmanstone</t>
  </si>
  <si>
    <t>Godmanstone Parish</t>
  </si>
  <si>
    <t>CHK7 - Hilton</t>
  </si>
  <si>
    <t>Hilton Parish</t>
  </si>
  <si>
    <t>CHK8 - Melcombe Horsey</t>
  </si>
  <si>
    <t>Parish Meeting of Melcombe Horsey</t>
  </si>
  <si>
    <t>CHK9 - Minterne Magna</t>
  </si>
  <si>
    <t>Minterne Magna Parish</t>
  </si>
  <si>
    <t>CHM1 - Bradford Peverell</t>
  </si>
  <si>
    <t>Bradford Peverell Parish</t>
  </si>
  <si>
    <t>CHM2 - Charminster North Ward</t>
  </si>
  <si>
    <t>Charminster Parish</t>
  </si>
  <si>
    <t>Charminster Parish - Charminster North Ward</t>
  </si>
  <si>
    <t>CHM3 - Charminster South Ward</t>
  </si>
  <si>
    <t>Charminster Parish - Charminster South Ward</t>
  </si>
  <si>
    <t>CHM4 - Frampton</t>
  </si>
  <si>
    <t>Frampton Parish</t>
  </si>
  <si>
    <t>CHM5 - Stinsford</t>
  </si>
  <si>
    <t>Stinsford Parish</t>
  </si>
  <si>
    <t>CHM6 - Stratton</t>
  </si>
  <si>
    <t>Stratton Parish</t>
  </si>
  <si>
    <t>COM1 - Colehill East</t>
  </si>
  <si>
    <t>Colehill Parish</t>
  </si>
  <si>
    <t>Colehill Parish - Colehill Ward</t>
  </si>
  <si>
    <t>COM2 - Colehill Hayes</t>
  </si>
  <si>
    <t>Colehill Parish - Colehill Hayes Ward</t>
  </si>
  <si>
    <t>COM3 - Colehill West</t>
  </si>
  <si>
    <t>COM4 - Wimborne Minster East</t>
  </si>
  <si>
    <t>Wimborne Minster Town Council</t>
  </si>
  <si>
    <t>Wimborne Minster Town Council - Wimborne East Ward</t>
  </si>
  <si>
    <t>COM5 - Furzehill</t>
  </si>
  <si>
    <t>Holt Parish</t>
  </si>
  <si>
    <t>Holt Parish - Furzehill Ward</t>
  </si>
  <si>
    <t>COR1 - Corfe Mullen Central</t>
  </si>
  <si>
    <t>Corfe Mullen Town Council</t>
  </si>
  <si>
    <t>COR2 - Corfe Mullen North</t>
  </si>
  <si>
    <t>COR3 - Corfe Mullen South</t>
  </si>
  <si>
    <t>CRA1 - Alderholt</t>
  </si>
  <si>
    <t>Alderholt Parish</t>
  </si>
  <si>
    <t>CRA2 - Cranborne</t>
  </si>
  <si>
    <t>Cranborne Parish</t>
  </si>
  <si>
    <t>Cranborne and Edmondsham Parish Council</t>
  </si>
  <si>
    <t>CRA3 - Edmondsham</t>
  </si>
  <si>
    <t>Edmondsham Parish</t>
  </si>
  <si>
    <t>Cranborne and Edmonsham Parish Council</t>
  </si>
  <si>
    <t>CRA4 - Wimborne St Giles</t>
  </si>
  <si>
    <t>Wimborne St Giles Parish</t>
  </si>
  <si>
    <t>Knowlton Parish Council</t>
  </si>
  <si>
    <t>CRA5 - Woodlands</t>
  </si>
  <si>
    <t>Woodlands Parish</t>
  </si>
  <si>
    <t>CRC1 - Crichel</t>
  </si>
  <si>
    <t>Crichel Parish</t>
  </si>
  <si>
    <t>Vale of Allen Parish Council</t>
  </si>
  <si>
    <t>CRC10 - Tarrant Launceston Camp</t>
  </si>
  <si>
    <t>Tarrant Launceston Parish</t>
  </si>
  <si>
    <t>Tarrant Monkton and Launceston Parish Council</t>
  </si>
  <si>
    <t>CRC11 - Tarrant Monkton Camp</t>
  </si>
  <si>
    <t>Tarrant Monkton Parish</t>
  </si>
  <si>
    <t>CRC12 - Tarrant Rawston</t>
  </si>
  <si>
    <t>Tarrant Rawston Parish</t>
  </si>
  <si>
    <t>South Tarrant Valley Parish Council</t>
  </si>
  <si>
    <t>CRC13 - Tarrant Rushton</t>
  </si>
  <si>
    <t>Tarrant Rushton Parish</t>
  </si>
  <si>
    <t>CRC14 - Tarrant Monkton Village</t>
  </si>
  <si>
    <t>CRC15 - Witchampton</t>
  </si>
  <si>
    <t>Witchampton Parish</t>
  </si>
  <si>
    <t>CRC2 - Gussage All Saints</t>
  </si>
  <si>
    <t>Gussage All Saints Parish</t>
  </si>
  <si>
    <t>CRC3 - Gussage St. Michael</t>
  </si>
  <si>
    <t>Gussage St Michael Parish</t>
  </si>
  <si>
    <t>CRC4 - Langton Long</t>
  </si>
  <si>
    <t>Parish Meeting of Langton Long</t>
  </si>
  <si>
    <t>CRC5 - Pentridge</t>
  </si>
  <si>
    <t>Sixpenny Handley and Pentridge Parish</t>
  </si>
  <si>
    <t>Sixpenny Handley and Pentridge Parish - Pentridge Ward</t>
  </si>
  <si>
    <t>CRC6 - Sixpenny Handley</t>
  </si>
  <si>
    <t>Sixpenny Handley and Pentridge Parish - Sixpenny Handley Ward</t>
  </si>
  <si>
    <t>CRC7 - Tarrant Crawford</t>
  </si>
  <si>
    <t>Tarrant Crawford Parish</t>
  </si>
  <si>
    <t>CRC8 - Tarrant Keyneston</t>
  </si>
  <si>
    <t>Tarrant Keyneston Parish</t>
  </si>
  <si>
    <t>CRC9 - Tarrant Launceston Village</t>
  </si>
  <si>
    <t>CRO1 - Crossways</t>
  </si>
  <si>
    <t>Crossways Parish</t>
  </si>
  <si>
    <t>CRO2 - Osmington</t>
  </si>
  <si>
    <t>Osmington Parish</t>
  </si>
  <si>
    <t>CRO3 - Owermoigne</t>
  </si>
  <si>
    <t>Owermoigne Parish</t>
  </si>
  <si>
    <t>CRO4 - Poxwell</t>
  </si>
  <si>
    <t>Parish Meeting of Poxwell</t>
  </si>
  <si>
    <t>CRO5 - Warmwell</t>
  </si>
  <si>
    <t>Parish Meeting of Warmwell</t>
  </si>
  <si>
    <t>DRE1 - Dorchester East</t>
  </si>
  <si>
    <t>Dorchester Town Council</t>
  </si>
  <si>
    <t>Dorchester Town Council - Dorchester East Ward</t>
  </si>
  <si>
    <t>DRE2 - Dorchester East</t>
  </si>
  <si>
    <t>DRE3 - Dorchester South</t>
  </si>
  <si>
    <t>Dorchester Town Council - Dorchester South Ward</t>
  </si>
  <si>
    <t>DRE4 - Dorchester South</t>
  </si>
  <si>
    <t>DRP1 - Dorchester Poundbury</t>
  </si>
  <si>
    <t>Dorchester Town Council - Dorchester Poundbury Ward</t>
  </si>
  <si>
    <t>DRP2 - Dorchester Poundbury</t>
  </si>
  <si>
    <t>DRW1 - Dorchester North</t>
  </si>
  <si>
    <t>Dorchester Town Council - Dorchester North Ward</t>
  </si>
  <si>
    <t>DRW2 - Dorchester North</t>
  </si>
  <si>
    <t>DRW3 - Dorchester West</t>
  </si>
  <si>
    <t>Dorchester Town Council - Dorchester West Ward</t>
  </si>
  <si>
    <t>DRW4 - Dorchester West</t>
  </si>
  <si>
    <t>DRW5 - Dorchester West</t>
  </si>
  <si>
    <t>EGA1 - Askerswell</t>
  </si>
  <si>
    <t>Parish Meeting of Askerswell</t>
  </si>
  <si>
    <t>EGA10 - Melplash Area</t>
  </si>
  <si>
    <t>Netherbury Parish</t>
  </si>
  <si>
    <t>EGA11 - Netherbury Village Area</t>
  </si>
  <si>
    <t>EGA12 - Salway Ash Area</t>
  </si>
  <si>
    <t>EGA13 - North Poorton</t>
  </si>
  <si>
    <t>North Poorton Parish</t>
  </si>
  <si>
    <t>Powerstock and North Poorton Parish Council</t>
  </si>
  <si>
    <t>EGA14 - Powerstock</t>
  </si>
  <si>
    <t>Powerstock Parish</t>
  </si>
  <si>
    <t>EGA15 - Rampisham</t>
  </si>
  <si>
    <t>Parish Meeting of Rampisham</t>
  </si>
  <si>
    <t>EGA16 - Toller Fratrum</t>
  </si>
  <si>
    <t>Toller Fratrum Parish</t>
  </si>
  <si>
    <t>The Comptons Toller and Wynford Parish Council</t>
  </si>
  <si>
    <t>EGA17 - Toller Porcorum</t>
  </si>
  <si>
    <t>Toller Porcorum Parish</t>
  </si>
  <si>
    <t>EGA18 - West Compton</t>
  </si>
  <si>
    <t>West Compton Parish</t>
  </si>
  <si>
    <t>EGA19 - Wraxall</t>
  </si>
  <si>
    <t>Parish Meeting of Wraxall</t>
  </si>
  <si>
    <t>EGA2 - Cattistock</t>
  </si>
  <si>
    <t>Cattistock Parish</t>
  </si>
  <si>
    <t>Frome Valley Parish Council</t>
  </si>
  <si>
    <t>EGA20 - Wynford Eagle</t>
  </si>
  <si>
    <t>Wynford Eagle Parish</t>
  </si>
  <si>
    <t>EGA3 - Chilfrome</t>
  </si>
  <si>
    <t>Chilfrome Parish</t>
  </si>
  <si>
    <t>EGA4 - Compton Valence</t>
  </si>
  <si>
    <t>Compton Valence Parish</t>
  </si>
  <si>
    <t>EGA5 - Frome St Quintin</t>
  </si>
  <si>
    <t>Frome St Quintin Parish</t>
  </si>
  <si>
    <t>EGA6 - Frome Vauchurch</t>
  </si>
  <si>
    <t>Frome Vauchurch Parish</t>
  </si>
  <si>
    <t>Maiden Newton and Frome Vauchurch Parish Council</t>
  </si>
  <si>
    <t>EGA7 - Hooke</t>
  </si>
  <si>
    <t>Parish Meeting of Hooke</t>
  </si>
  <si>
    <t>EGA8 - Loders</t>
  </si>
  <si>
    <t>Loders Parish</t>
  </si>
  <si>
    <t>EGA9 - Maiden Newton</t>
  </si>
  <si>
    <t>Maiden Newton Parish</t>
  </si>
  <si>
    <t>FEN1 - Ferndown Ameysford</t>
  </si>
  <si>
    <t>Ferndown Town Council</t>
  </si>
  <si>
    <t>Ferndown Town Council - Ferndown Ameysford Ward</t>
  </si>
  <si>
    <t>FEN2 - Ferndown Central East</t>
  </si>
  <si>
    <t>Ferndown Town Council - Ferndown Central Ward</t>
  </si>
  <si>
    <t>FEN3 - Ferndown Central West</t>
  </si>
  <si>
    <t>FEN4 - Ferndown Central North</t>
  </si>
  <si>
    <t>Ferndown Town Council - Ferndown Central North Ward</t>
  </si>
  <si>
    <t>FEN5 - Ferndown Stapehill</t>
  </si>
  <si>
    <t>Ferndown Town Council - Ferndown Stapehill Ward</t>
  </si>
  <si>
    <t>FES1 - Ferndown Hampreston &amp; Longham</t>
  </si>
  <si>
    <t>Ferndown Town Council - Ferndown Hampreston and Longham Ward</t>
  </si>
  <si>
    <t>FES2 - Ferndown Links</t>
  </si>
  <si>
    <t>Ferndown Town Council - Ferndown Links Ward</t>
  </si>
  <si>
    <t>FES3 - Ferndown Links South</t>
  </si>
  <si>
    <t>Ferndown Town Council - Ferndown Links South Ward</t>
  </si>
  <si>
    <t>GIL1 - Bourton</t>
  </si>
  <si>
    <t>Bourton Parish</t>
  </si>
  <si>
    <t>GIL10 - Kington Magna</t>
  </si>
  <si>
    <t>Kington Magna Parish</t>
  </si>
  <si>
    <t>Buckhorn Weston and Kington Magna Parish Council</t>
  </si>
  <si>
    <t>GIL11 - Motcombe</t>
  </si>
  <si>
    <t>Motcombe Parish</t>
  </si>
  <si>
    <t>GIL12 - Silton</t>
  </si>
  <si>
    <t>Parish Meeting of Silton</t>
  </si>
  <si>
    <t>GIL13 - West Stour</t>
  </si>
  <si>
    <t>West Stour Parish</t>
  </si>
  <si>
    <t>GIL2 - Buckhorn Weston</t>
  </si>
  <si>
    <t>Buckhorn Weston Parish</t>
  </si>
  <si>
    <t>GIL3 - East Stour</t>
  </si>
  <si>
    <t>East Stour Parish</t>
  </si>
  <si>
    <t>GIL4 - Gillingham Rural</t>
  </si>
  <si>
    <t>Gillingham Town Council</t>
  </si>
  <si>
    <t>Gillingham Town Council - Gillingham Rural Ward</t>
  </si>
  <si>
    <t>GIL5 - Gillingham Town</t>
  </si>
  <si>
    <t>Gillingham Town Council - Gillingham Town North Ward</t>
  </si>
  <si>
    <t>GIL6 - Giillingham Town</t>
  </si>
  <si>
    <t>Gillingham Town Council - Gillingham Town South Ward</t>
  </si>
  <si>
    <t>GIL7 - Gilingham Wyke</t>
  </si>
  <si>
    <t>Gillingham Town Council - Gillingham Wyke Ward</t>
  </si>
  <si>
    <t>GIL8 - Gillingham Ham Ward</t>
  </si>
  <si>
    <t>Gillingham Town Council - Gillingham Ham Ward</t>
  </si>
  <si>
    <t>GIL9 - Milton on Stour</t>
  </si>
  <si>
    <t>Gillingham Town Council - Gillingham Milton on Stour Ward</t>
  </si>
  <si>
    <t>HIL1 - Bryanston</t>
  </si>
  <si>
    <t>Bryanston Parish</t>
  </si>
  <si>
    <t>HIL10 - Tarrant Hinton</t>
  </si>
  <si>
    <t>Tarrant Hinton Parish</t>
  </si>
  <si>
    <t>HIL2 - Chettle</t>
  </si>
  <si>
    <t>Chettle Parish</t>
  </si>
  <si>
    <t>HIL3 - Child Okeford</t>
  </si>
  <si>
    <t>Child Okeford Parish</t>
  </si>
  <si>
    <t>HIL4 - Durweston</t>
  </si>
  <si>
    <t>Durweston Parish</t>
  </si>
  <si>
    <t>HIL5 - Farnham</t>
  </si>
  <si>
    <t>Farnham Parish</t>
  </si>
  <si>
    <t>HIL6 - Hanford</t>
  </si>
  <si>
    <t>Parish Meeting of Hanford</t>
  </si>
  <si>
    <t>HIL7 - Pimperne</t>
  </si>
  <si>
    <t>Pimperne Parish</t>
  </si>
  <si>
    <t>HIL8 - Stourpaine</t>
  </si>
  <si>
    <t>Stourpaine Parish</t>
  </si>
  <si>
    <t>HIL9 - Tarrant Gunville</t>
  </si>
  <si>
    <t>Tarrant Gunville Parish</t>
  </si>
  <si>
    <t>LIT1 - Littlemoor</t>
  </si>
  <si>
    <t>Weymouth Town Council - Littlemoor Ward</t>
  </si>
  <si>
    <t>LIT2 - Littlemoor</t>
  </si>
  <si>
    <t>LIT3 - Preston</t>
  </si>
  <si>
    <t>Weymouth Town Council - Preston Ward</t>
  </si>
  <si>
    <t>LIT4 - Preston</t>
  </si>
  <si>
    <t>LIT5 - Preston</t>
  </si>
  <si>
    <t>LYC1 - Charmouth</t>
  </si>
  <si>
    <t>Charmouth Parish</t>
  </si>
  <si>
    <t>LYC2 - Lyme Regis (East)</t>
  </si>
  <si>
    <t>Lyme Regis Town Council</t>
  </si>
  <si>
    <t>LYC3 - Lyme Regis (West)</t>
  </si>
  <si>
    <t>LYM1 - Lytchett Matravers</t>
  </si>
  <si>
    <t>Lytchett Matravers Parish</t>
  </si>
  <si>
    <t>LYM2 - Lytchett Minster &amp; Upton East</t>
  </si>
  <si>
    <t>Lytchett Minster and Upton Town Council</t>
  </si>
  <si>
    <t>Lytchett Minster and Upton Town Council - Lytchett Minster and Upton East Ward</t>
  </si>
  <si>
    <t>LYM3 - Lytchett Minster</t>
  </si>
  <si>
    <t>Lytchett Minster and Upton Town Council - Lytchett Minster and Upton West Ward</t>
  </si>
  <si>
    <t>LYM4 - Lytchett Minster &amp; Upton West</t>
  </si>
  <si>
    <t>LYM5 - Morden</t>
  </si>
  <si>
    <t>Morden Parish</t>
  </si>
  <si>
    <t>MAR1 - Bettiscombe</t>
  </si>
  <si>
    <t>Bettiscombe Parish</t>
  </si>
  <si>
    <t>Upper Marshwood Vale Parish Council</t>
  </si>
  <si>
    <t>MAR10 - Seaborough</t>
  </si>
  <si>
    <t>Seaborough Parish</t>
  </si>
  <si>
    <t>Broadwindsor Parish Council</t>
  </si>
  <si>
    <t>MAR11 - Stanton St Gabriel</t>
  </si>
  <si>
    <t>Stanton St Gabriel Parish</t>
  </si>
  <si>
    <t>Char Valley Parish Council</t>
  </si>
  <si>
    <t>MAR12 - Stoke Abbott</t>
  </si>
  <si>
    <t>Stoke Abbott Parish</t>
  </si>
  <si>
    <t>MAR13 - Thorncombe</t>
  </si>
  <si>
    <t>Thorncombe Parish</t>
  </si>
  <si>
    <t>MAR14 - Whitchurch Canonicorum North</t>
  </si>
  <si>
    <t>Whitchurch Canonicorum Parish</t>
  </si>
  <si>
    <t>Whitchurch Canonicorum Parish - Whitchurch Canonicorum North Ward</t>
  </si>
  <si>
    <t>MAR15 - Whitchurch Canonicorum South</t>
  </si>
  <si>
    <t>Whitchurch Canonicorum Parish - Whitchurch Canonicorum South Ward</t>
  </si>
  <si>
    <t>MAR16 - Wootton Fitzpaine</t>
  </si>
  <si>
    <t>Wootton Fitzpaine Parish</t>
  </si>
  <si>
    <t>MAR2 - Broadwindsor</t>
  </si>
  <si>
    <t>Broadwindsor Parish</t>
  </si>
  <si>
    <t>Broadwindsor Parish - Broadwindsor Ward</t>
  </si>
  <si>
    <t>MAR3 - Drimpton</t>
  </si>
  <si>
    <t>Broadwindsor Parish - Drimpton Ward</t>
  </si>
  <si>
    <t>MAR4 - Blackdown</t>
  </si>
  <si>
    <t>Broadwindsor Parish - Blackdown Ward</t>
  </si>
  <si>
    <t>MAR5 - Burstock</t>
  </si>
  <si>
    <t>Burstock Parish</t>
  </si>
  <si>
    <t>MAR6 - Catherston Leweston</t>
  </si>
  <si>
    <t>Parish Meeting of Catherston Leweston</t>
  </si>
  <si>
    <t>MAR7 - Chideock</t>
  </si>
  <si>
    <t>Chideock Parish</t>
  </si>
  <si>
    <t>MAR8 - Marshwood</t>
  </si>
  <si>
    <t>Marshwood Parish</t>
  </si>
  <si>
    <t>MAR9 - Pilsdon</t>
  </si>
  <si>
    <t>Pilsdon Parish</t>
  </si>
  <si>
    <t>MEL1 - Melcombe Regis</t>
  </si>
  <si>
    <t>Weymouth Town Council - Melcombe Regis Ward</t>
  </si>
  <si>
    <t>MEL2 - Melcombe Regis</t>
  </si>
  <si>
    <t>POR1 - Underhill</t>
  </si>
  <si>
    <t>Portland Town Council</t>
  </si>
  <si>
    <t>Portland Town Council - Portland Underhill Ward</t>
  </si>
  <si>
    <t>POR2 - Underhill</t>
  </si>
  <si>
    <t>POR3 - Tophill East</t>
  </si>
  <si>
    <t>Portland Town Council - Portland Tophill East Ward</t>
  </si>
  <si>
    <t>POR4 - Tophill East</t>
  </si>
  <si>
    <t>POR5 - Tophill West</t>
  </si>
  <si>
    <t>Portland Town Council - Portland Tophill West Ward</t>
  </si>
  <si>
    <t>POR6 - Tophill West</t>
  </si>
  <si>
    <t>POR7 - Tophill West</t>
  </si>
  <si>
    <t>PUD1 - Anderson</t>
  </si>
  <si>
    <t>Anderson Parish</t>
  </si>
  <si>
    <t>PUD10 - Winterborne Zelston</t>
  </si>
  <si>
    <t>Parish Meeting of Winterborne Zelston</t>
  </si>
  <si>
    <t>PUD2 - Athelhampton and Puddletown</t>
  </si>
  <si>
    <t>Athelhampton and Puddletown Parish</t>
  </si>
  <si>
    <t>Puddletown Area Parish Council</t>
  </si>
  <si>
    <t>PUD3 - Burleston and Tolpuddle</t>
  </si>
  <si>
    <t>Burleston and Tolpuddle Parish</t>
  </si>
  <si>
    <t>PUD4 - Milborne St Andrew</t>
  </si>
  <si>
    <t>Milborne St Andrew Parish</t>
  </si>
  <si>
    <t>PUD5 - Milton Abbas</t>
  </si>
  <si>
    <t>Milton Abbas Parish</t>
  </si>
  <si>
    <t>PUD6 - Athelhampton and Puddletown</t>
  </si>
  <si>
    <t>PUD7 - Burleston and Tolpuddle</t>
  </si>
  <si>
    <t>PUD8 - Winterborne Kingston</t>
  </si>
  <si>
    <t>Winterborne Kingston Parish</t>
  </si>
  <si>
    <t>PUD9 - Winterborne Whitechurch</t>
  </si>
  <si>
    <t>Winterborne Whitechurch Parish</t>
  </si>
  <si>
    <t>RAD1 - Radipole &amp; Southill</t>
  </si>
  <si>
    <t>Weymouth Town Council - Radipole and Southill Ward</t>
  </si>
  <si>
    <t>RAD2 - Radipole &amp; Southill</t>
  </si>
  <si>
    <t>RAD3 - Radipole &amp; Southill</t>
  </si>
  <si>
    <t>Weymouth Town Council - Lodmoor Ward</t>
  </si>
  <si>
    <t>RAD4 - Radipole &amp; Southill</t>
  </si>
  <si>
    <t>ROD1 - Rodwell</t>
  </si>
  <si>
    <t>Weymouth Town Council - Rodwell Ward</t>
  </si>
  <si>
    <t>ROD2 - Rodwell</t>
  </si>
  <si>
    <t>ROD3 - Wyke North</t>
  </si>
  <si>
    <t>Weymouth Town Council - Wyke North Ward</t>
  </si>
  <si>
    <t>ROD4 - Wyke North</t>
  </si>
  <si>
    <t>ROD5 - Wyke North</t>
  </si>
  <si>
    <t>ROD6 - Wyke South</t>
  </si>
  <si>
    <t>Weymouth Town Council - Wyke South Ward</t>
  </si>
  <si>
    <t>SAF1 - Shaftesbury East</t>
  </si>
  <si>
    <t>Shaftesbury Town Council</t>
  </si>
  <si>
    <t>Shaftesbury Town Council - Shaftesbury East Ward</t>
  </si>
  <si>
    <t>SAF2 - Shaftesbury East</t>
  </si>
  <si>
    <t>SAF3 - Shaftesbury West</t>
  </si>
  <si>
    <t>Shaftesbury Town Council - Shaftesbury West Ward</t>
  </si>
  <si>
    <t>SEP1 - Church Knowle(North)</t>
  </si>
  <si>
    <t>Church Knowle Parish</t>
  </si>
  <si>
    <t>SEP10 - Steeple with Tyneham South</t>
  </si>
  <si>
    <t>Parish Meeting of Steeple with Tyneham</t>
  </si>
  <si>
    <t>SEP11 - Studland</t>
  </si>
  <si>
    <t>Studland Parish</t>
  </si>
  <si>
    <t>SEP12 - Worth Matravers</t>
  </si>
  <si>
    <t>Worth Matravers Parish</t>
  </si>
  <si>
    <t>SEP13 - Harmans Cross</t>
  </si>
  <si>
    <t>SEP2 - Church Knowle(South)</t>
  </si>
  <si>
    <t>SEP3 - Corfe Castle</t>
  </si>
  <si>
    <t>Corfe Castle Parish</t>
  </si>
  <si>
    <t>SEP4 - Kingston</t>
  </si>
  <si>
    <t>SEP5 - East Holme</t>
  </si>
  <si>
    <t>Parish Meeting of East Holme</t>
  </si>
  <si>
    <t>SEP6 - East Stoke</t>
  </si>
  <si>
    <t>East Stoke Parish</t>
  </si>
  <si>
    <t>SEP7 - Kimmeridge</t>
  </si>
  <si>
    <t>Parish Meeting of Kimmeridge</t>
  </si>
  <si>
    <t>SEP8 - Langton Matravers</t>
  </si>
  <si>
    <t>Langton Matravers Parish</t>
  </si>
  <si>
    <t>SEP9 - Steeple with Tyneham North</t>
  </si>
  <si>
    <t>SHE1 - Sherborne East</t>
  </si>
  <si>
    <t>Sherborne Town Council</t>
  </si>
  <si>
    <t>Sherborne Town Council - Sherborne East Ward</t>
  </si>
  <si>
    <t>SHE2 - Sherborne East</t>
  </si>
  <si>
    <t>SHE3 - Sherborne East</t>
  </si>
  <si>
    <t>SHR1 - Beer Hackett</t>
  </si>
  <si>
    <t>Beer Hackett Parish</t>
  </si>
  <si>
    <t>Thornhackett Parish Council</t>
  </si>
  <si>
    <t>SHR10 - Haydon</t>
  </si>
  <si>
    <t>Parish Meeting of Haydon</t>
  </si>
  <si>
    <t>SHR11 - Holwell</t>
  </si>
  <si>
    <t>Holwell Parish</t>
  </si>
  <si>
    <t>SHR12 - Nether Compton</t>
  </si>
  <si>
    <t>Nether Compton Parish</t>
  </si>
  <si>
    <t>Queen Thorne Parish Council</t>
  </si>
  <si>
    <t>SHR13 - North Wootton</t>
  </si>
  <si>
    <t>Parish Meeting of North Wootton</t>
  </si>
  <si>
    <t>SHR14 - Oborne</t>
  </si>
  <si>
    <t>Oborne Parish</t>
  </si>
  <si>
    <t>Yeohead and Castleton Parish Council</t>
  </si>
  <si>
    <t>SHR15 - Over Compton</t>
  </si>
  <si>
    <t>Over Compton Parish</t>
  </si>
  <si>
    <t>SHR16 - Poyntington</t>
  </si>
  <si>
    <t>Poyntington Parish</t>
  </si>
  <si>
    <t>SHR17 - Purse Caundle</t>
  </si>
  <si>
    <t>Purse Caundle Parish</t>
  </si>
  <si>
    <t>SHR18 - Sandford Orcas</t>
  </si>
  <si>
    <t>Sandford Orcas Parish</t>
  </si>
  <si>
    <t>SHR19 - Thornford</t>
  </si>
  <si>
    <t>Thornford Parish</t>
  </si>
  <si>
    <t>SHR2 - Bishops Caundle</t>
  </si>
  <si>
    <t>Bishop`s Caundle Parish</t>
  </si>
  <si>
    <t>SHR20 - Trent</t>
  </si>
  <si>
    <t>Trent Parish</t>
  </si>
  <si>
    <t>SHR3 - Bradford Abbas</t>
  </si>
  <si>
    <t>Bradford Abbas Parish</t>
  </si>
  <si>
    <t>SHR4 - Castleton</t>
  </si>
  <si>
    <t>Castleton Parish</t>
  </si>
  <si>
    <t>SHR5 - Caundle Marsh</t>
  </si>
  <si>
    <t>Parish Meeting of Caundle Marsh</t>
  </si>
  <si>
    <t>SHR6 - Clifton Maybank</t>
  </si>
  <si>
    <t>Parish Meeting of Clifton Maybank</t>
  </si>
  <si>
    <t>SHR7 - Folke</t>
  </si>
  <si>
    <t>Folke Parish</t>
  </si>
  <si>
    <t>SHR8 - Glanvilles Wootton</t>
  </si>
  <si>
    <t>Parish Meeting of Glanvilles Wootton</t>
  </si>
  <si>
    <t>SHR9 - Goathill</t>
  </si>
  <si>
    <t>Goathill Parish</t>
  </si>
  <si>
    <t>SHW1 - Sherborne West</t>
  </si>
  <si>
    <t>Sherborne Town Council - Sherborne West Ward</t>
  </si>
  <si>
    <t>SHW2 - Sherborne West</t>
  </si>
  <si>
    <t>SHW3 - Sherborne West</t>
  </si>
  <si>
    <t>SLI1 - St Leonards &amp; St Ives East</t>
  </si>
  <si>
    <t>St Leonards and St Ives Parish</t>
  </si>
  <si>
    <t>St Leonards and St Ives Parish - St Leonards and St Ives East Ward</t>
  </si>
  <si>
    <t>SLI2 - St Leonards &amp; St Ives South</t>
  </si>
  <si>
    <t>St Leonards and St Ives Parish - St Leonards and St Ives South Ward</t>
  </si>
  <si>
    <t>SLI3 - St Leonards &amp; St Ives West</t>
  </si>
  <si>
    <t>St Leonards and St Ives Parish - St Leonards and St Ives West Ward</t>
  </si>
  <si>
    <t>SLM1 - Marnhull</t>
  </si>
  <si>
    <t>Marnhull Parish</t>
  </si>
  <si>
    <t>SLM2 - Stalbridge</t>
  </si>
  <si>
    <t>Stalbridge Town Council</t>
  </si>
  <si>
    <t>SLM3 - Stourton Caundle</t>
  </si>
  <si>
    <t>Stourton Caundle Parish</t>
  </si>
  <si>
    <t>STA1 - Chalbury</t>
  </si>
  <si>
    <t>Chalbury Parish</t>
  </si>
  <si>
    <t>STA10 - Witchampton</t>
  </si>
  <si>
    <t>STA2 - Hinton</t>
  </si>
  <si>
    <t>Hinton Parish</t>
  </si>
  <si>
    <t>STA3 - Holt</t>
  </si>
  <si>
    <t>Holt Parish - Holt Ward</t>
  </si>
  <si>
    <t>STA4 - Horton</t>
  </si>
  <si>
    <t>Horton Parish</t>
  </si>
  <si>
    <t>STA5 - Horton (Wedge Hill)</t>
  </si>
  <si>
    <t>STA6 - Pamphill</t>
  </si>
  <si>
    <t>Pamphill Parish</t>
  </si>
  <si>
    <t>Pamphill and Shapwick Parish Council</t>
  </si>
  <si>
    <t>STA7 - Shapwick</t>
  </si>
  <si>
    <t>Shapwick Parish</t>
  </si>
  <si>
    <t>STA8 - Sturminster Marshall</t>
  </si>
  <si>
    <t>Sturminster Marshall Parish</t>
  </si>
  <si>
    <t>STA9 - Witchampton</t>
  </si>
  <si>
    <t>STN1 - Hinton St Mary</t>
  </si>
  <si>
    <t>Hinton St Mary Parish</t>
  </si>
  <si>
    <t>STN2 - Sturminster Newton</t>
  </si>
  <si>
    <t>Sturminster Newton Town Council</t>
  </si>
  <si>
    <t>SWA1 - Swanage North</t>
  </si>
  <si>
    <t>Swanage Town Council</t>
  </si>
  <si>
    <t>Swanage Town Council - Swanage North Ward</t>
  </si>
  <si>
    <t>SWA2 - Swanage North</t>
  </si>
  <si>
    <t>SWA3 - Swanage South</t>
  </si>
  <si>
    <t>Swanage Town Council - Swanage South Ward</t>
  </si>
  <si>
    <t>SWA4 - Swanage South</t>
  </si>
  <si>
    <t>UPB1 - Upwey Broadwey &amp; Nottington</t>
  </si>
  <si>
    <t>UPB2 - Upwey Broadwey &amp; Nottington</t>
  </si>
  <si>
    <t>VER1 - Verwood Dewlands North</t>
  </si>
  <si>
    <t>Verwood Town Council</t>
  </si>
  <si>
    <t>Verwood Town Council - Verwood Dewlands North Ward</t>
  </si>
  <si>
    <t>VER2 - Verwood Dewlands South</t>
  </si>
  <si>
    <t>Verwood Town Council - Verwood Dewlands South Ward</t>
  </si>
  <si>
    <t>VER3 - Verwood Newtown Potterne</t>
  </si>
  <si>
    <t>Verwood Town Council - Verwood Stephen`s Castle Ward</t>
  </si>
  <si>
    <t>VER4 - Verwood Stephen`s Castle</t>
  </si>
  <si>
    <t>WAH1 - Arne</t>
  </si>
  <si>
    <t>Arne Parish</t>
  </si>
  <si>
    <t>WAH2 - Trigon</t>
  </si>
  <si>
    <t>Wareham St Martin Parish</t>
  </si>
  <si>
    <t>Wareham St Martin Parish - Sandford Ward</t>
  </si>
  <si>
    <t>WAH3 - Holton Heath</t>
  </si>
  <si>
    <t>Wareham St Martin Parish - Holton Heath Ward</t>
  </si>
  <si>
    <t>WAH4 - Sandford</t>
  </si>
  <si>
    <t>WAH5 - Wareham Town</t>
  </si>
  <si>
    <t>Wareham Town Council</t>
  </si>
  <si>
    <t>WAH6 - Carey and Northmoor</t>
  </si>
  <si>
    <t>WIB1 - Bincombe Village Area</t>
  </si>
  <si>
    <t>Bincombe Parish</t>
  </si>
  <si>
    <t>Winterborne Farringdon Parish Council</t>
  </si>
  <si>
    <t>WIB10 - Winterborne Herringston</t>
  </si>
  <si>
    <t>Winterborne Herringston Parish</t>
  </si>
  <si>
    <t>WIB11 - Winterborne Monkton</t>
  </si>
  <si>
    <t>Winterborne Monkton Parish</t>
  </si>
  <si>
    <t>WIB12 - Winterborne St Martin</t>
  </si>
  <si>
    <t>Winterborne St Martin Parish</t>
  </si>
  <si>
    <t>WIB13 - Winterbourne Steepleton</t>
  </si>
  <si>
    <t>Winterbourne Steepleton Parish</t>
  </si>
  <si>
    <t>Winterbourne Abbas and Winterbourne Steepleton Parish Council</t>
  </si>
  <si>
    <t>WIB14 - Woodsford</t>
  </si>
  <si>
    <t>Woodsford Parish</t>
  </si>
  <si>
    <t>Knightsford Parish Council</t>
  </si>
  <si>
    <t>WIB15 - Bincombe Village Area (Plaisters)</t>
  </si>
  <si>
    <t>WIB2 - Upwey</t>
  </si>
  <si>
    <t>WIB3 - Broadmayne</t>
  </si>
  <si>
    <t>Broadmayne Parish</t>
  </si>
  <si>
    <t>WIB4 - Tincleton</t>
  </si>
  <si>
    <t>Tincleton Parish</t>
  </si>
  <si>
    <t>WIB5 - West Knighton</t>
  </si>
  <si>
    <t>West Knighton Parish</t>
  </si>
  <si>
    <t>WIB6 - West Stafford</t>
  </si>
  <si>
    <t>West Stafford Parish</t>
  </si>
  <si>
    <t>WIB7 - Whitcombe</t>
  </si>
  <si>
    <t>Whitcombe Parish</t>
  </si>
  <si>
    <t>WIB8 - Winterbourne Abbas</t>
  </si>
  <si>
    <t>Winterbourne Abbas Parish</t>
  </si>
  <si>
    <t>WIB9 - Winterborne Came</t>
  </si>
  <si>
    <t>Winterborne Came Parish</t>
  </si>
  <si>
    <t>WIM1 - Wimborne Minster (Town)</t>
  </si>
  <si>
    <t>Wimborne Minster Town Council - Wimborne Town Ward</t>
  </si>
  <si>
    <t>WIM2 - Wimborne Minster (St. Johns)</t>
  </si>
  <si>
    <t>WIN1 - Blandford St Mary</t>
  </si>
  <si>
    <t>Blandford St Mary Parish</t>
  </si>
  <si>
    <t>WIN2 - Charlton Marshall</t>
  </si>
  <si>
    <t>Charlton Marshall Parish</t>
  </si>
  <si>
    <t>WIN3 - Spetisbury</t>
  </si>
  <si>
    <t>Spetisbury Parish</t>
  </si>
  <si>
    <t>WIN4 - Turnworth</t>
  </si>
  <si>
    <t>Parish Meeting of Turnworth</t>
  </si>
  <si>
    <t>WIN5 - Winterborne Clenston</t>
  </si>
  <si>
    <t>Parish Meeting of Winterborne Clenston</t>
  </si>
  <si>
    <t>WIN6 - Winterborne Houghton</t>
  </si>
  <si>
    <t>Winterborne Houghton Parish</t>
  </si>
  <si>
    <t>WIN7 - Winterborne Stickland</t>
  </si>
  <si>
    <t>Winterborne Stickland Parish</t>
  </si>
  <si>
    <t>WMT1 - Three Legged Cross</t>
  </si>
  <si>
    <t>Verwood Town Council - Verwood Three Cross Ward</t>
  </si>
  <si>
    <t>WMT2 - West Moors North</t>
  </si>
  <si>
    <t>West Moors Town Council</t>
  </si>
  <si>
    <t>WMT3 - West Moors South</t>
  </si>
  <si>
    <t>WPA1 - West Parley (North West)</t>
  </si>
  <si>
    <t>West Parley Parish</t>
  </si>
  <si>
    <t>WPA2 - West Parley (South East)</t>
  </si>
  <si>
    <t>WPU1 - Affpuddle and Turnerspuddle</t>
  </si>
  <si>
    <t>Affpuddle and Turnerspuddle Parish</t>
  </si>
  <si>
    <t>WPU10 - Bovington</t>
  </si>
  <si>
    <t>Wool Parish</t>
  </si>
  <si>
    <t>Wool Parish - Bovington Ward</t>
  </si>
  <si>
    <t>WPU11 - Bovington Camp</t>
  </si>
  <si>
    <t>WPU12 - Braytown &amp; East Burton</t>
  </si>
  <si>
    <t>Wool Parish - Wool Village Ward</t>
  </si>
  <si>
    <t>WPU13 - Wool Village</t>
  </si>
  <si>
    <t>WPU2 - Bere Regis</t>
  </si>
  <si>
    <t>Bere Regis Parish</t>
  </si>
  <si>
    <t>WPU3 - Bloxworth</t>
  </si>
  <si>
    <t>Parish Meeting of Bloxworth</t>
  </si>
  <si>
    <t>WPU4 - Chaldon Herring</t>
  </si>
  <si>
    <t>Chaldon Herring Parish</t>
  </si>
  <si>
    <t>WPU5 - Coombe Keynes</t>
  </si>
  <si>
    <t>Parish Meeting of Coombe Keynes</t>
  </si>
  <si>
    <t>WPU6 - East Lulworth</t>
  </si>
  <si>
    <t>East Lulworth Parish</t>
  </si>
  <si>
    <t>WPU7 - Moreton</t>
  </si>
  <si>
    <t>Moreton Parish</t>
  </si>
  <si>
    <t>WPU8 - West Lulworth</t>
  </si>
  <si>
    <t>West Lulworth Parish</t>
  </si>
  <si>
    <t>WPU9 - Winfrith Newburgh</t>
  </si>
  <si>
    <t>Winfrith Newburgh and East Knighton Parish</t>
  </si>
  <si>
    <t>WST1 - Westham West</t>
  </si>
  <si>
    <t>WST2 - Westham West</t>
  </si>
  <si>
    <t>WST3 - Westham East</t>
  </si>
  <si>
    <t>Weymouth Town Council - Westham East Ward</t>
  </si>
  <si>
    <t>WST4 - Westham East</t>
  </si>
  <si>
    <t>YET1 - Corscombe</t>
  </si>
  <si>
    <t>Corscombe Parish</t>
  </si>
  <si>
    <t>Corscombe, Halstock and District Parish Council</t>
  </si>
  <si>
    <t>YET10 - Hermitage</t>
  </si>
  <si>
    <t>Hermitage Parish</t>
  </si>
  <si>
    <t>High Stoy Parish Council</t>
  </si>
  <si>
    <t>YET11 - Chetnole</t>
  </si>
  <si>
    <t>Chetnole Parish</t>
  </si>
  <si>
    <t>Chetnole and Stockwood Parish Council</t>
  </si>
  <si>
    <t>YET12 - Holnest</t>
  </si>
  <si>
    <t>Holnest Parish</t>
  </si>
  <si>
    <t>Cam Vale Parish Council</t>
  </si>
  <si>
    <t>YET13 - Longburton</t>
  </si>
  <si>
    <t>Longburton Parish</t>
  </si>
  <si>
    <t>YET14 - Leweston</t>
  </si>
  <si>
    <t>Leweston Parish</t>
  </si>
  <si>
    <t>YET15 - Lillington</t>
  </si>
  <si>
    <t>Lillington Parish</t>
  </si>
  <si>
    <t>YET16 - Yetminster</t>
  </si>
  <si>
    <t>Yetminster Parish</t>
  </si>
  <si>
    <t>Yetminster and Ryme Intrinseca Parish Council</t>
  </si>
  <si>
    <t>YET17 - Ryme Intrinseca</t>
  </si>
  <si>
    <t>Ryme Intrinseca Parish</t>
  </si>
  <si>
    <t>YET18 - Melbury Osmond</t>
  </si>
  <si>
    <t>Melbury Osmond Parish</t>
  </si>
  <si>
    <t>YET19 - Stockwood</t>
  </si>
  <si>
    <t>Stockwood Parish</t>
  </si>
  <si>
    <t>YET2 - West Chelborough</t>
  </si>
  <si>
    <t>West Chelborough Parish</t>
  </si>
  <si>
    <t>YET20 - Halstock</t>
  </si>
  <si>
    <t>Halstock Parish</t>
  </si>
  <si>
    <t>YET3 - East Chelborough</t>
  </si>
  <si>
    <t>East Chelborough Parish</t>
  </si>
  <si>
    <t>YET4 - Evershot</t>
  </si>
  <si>
    <t>Evershot Parish</t>
  </si>
  <si>
    <t>YET5 - Melbury Sampford</t>
  </si>
  <si>
    <t>Parish Meeting of Melbury Sampford</t>
  </si>
  <si>
    <t>YET6 - Melbury Bubb</t>
  </si>
  <si>
    <t>Parish Meeting of Melbury Bubb</t>
  </si>
  <si>
    <t>YET7 - Batcombe</t>
  </si>
  <si>
    <t>Batcombe Parish</t>
  </si>
  <si>
    <t>YET8 - Leigh</t>
  </si>
  <si>
    <t>Leigh Parish</t>
  </si>
  <si>
    <t>YET9 - Hilfield</t>
  </si>
  <si>
    <t>Hilfield Parish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</si>
</sst>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quot;£&quot;#,##0"/>
  </numFmts>
  <fonts count="32">
    <font>
      <sz val="12"/>
      <name val="Arial"/>
    </font>
    <font>
      <sz val="8"/>
      <name val="Times New Roman"/>
      <family val="1"/>
    </font>
    <font>
      <b/>
      <sz val="12"/>
      <name val="Arial"/>
      <family val="2"/>
    </font>
    <font>
      <sz val="12"/>
      <name val="Arial"/>
      <family val="2"/>
    </font>
    <font>
      <b/>
      <sz val="12"/>
      <name val="Arial"/>
      <family val="2"/>
    </font>
    <font>
      <sz val="8"/>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4">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6" tint="0.39997558519241921"/>
      </top>
      <bottom style="thin">
        <color theme="6" tint="0.39997558519241921"/>
      </bottom>
      <diagonal/>
    </border>
    <border>
      <left style="thin">
        <color indexed="64"/>
      </left>
      <right/>
      <top/>
      <bottom style="thin">
        <color indexed="64"/>
      </bottom>
      <diagonal/>
    </border>
    <border>
      <left/>
      <right/>
      <top style="medium">
        <color indexed="64"/>
      </top>
      <bottom/>
      <diagonal/>
    </border>
    <border>
      <left/>
      <right/>
      <top style="medium">
        <color indexed="64"/>
      </top>
      <bottom style="thin">
        <color theme="6" tint="0.39997558519241921"/>
      </bottom>
      <diagonal/>
    </border>
    <border>
      <left/>
      <right/>
      <top style="thin">
        <color theme="6" tint="0.39997558519241921"/>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56">
    <xf numFmtId="0" fontId="0" fillId="0" borderId="0">
      <alignment vertical="top"/>
    </xf>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7" fillId="28" borderId="0" applyNumberFormat="0" applyBorder="0" applyAlignment="0" applyProtection="0"/>
    <xf numFmtId="0" fontId="18" fillId="29" borderId="8" applyNumberFormat="0" applyAlignment="0" applyProtection="0"/>
    <xf numFmtId="0" fontId="19" fillId="30" borderId="9" applyNumberFormat="0" applyAlignment="0" applyProtection="0"/>
    <xf numFmtId="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0" fontId="20" fillId="0" borderId="0" applyNumberFormat="0" applyFill="0" applyBorder="0" applyAlignment="0" applyProtection="0"/>
    <xf numFmtId="2" fontId="3" fillId="0" borderId="0" applyFont="0" applyFill="0" applyBorder="0" applyAlignment="0" applyProtection="0"/>
    <xf numFmtId="0" fontId="21" fillId="31" borderId="0" applyNumberFormat="0" applyBorder="0" applyAlignment="0" applyProtection="0"/>
    <xf numFmtId="0" fontId="1" fillId="0" borderId="0" applyNumberFormat="0" applyFont="0" applyFill="0" applyAlignment="0" applyProtection="0"/>
    <xf numFmtId="0" fontId="22" fillId="0" borderId="10"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3" fillId="0" borderId="11" applyNumberFormat="0" applyFill="0" applyAlignment="0" applyProtection="0"/>
    <xf numFmtId="0" fontId="2" fillId="0" borderId="0" applyNumberFormat="0" applyFon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9" fillId="0" borderId="0" applyNumberFormat="0" applyFill="0" applyBorder="0" applyAlignment="0" applyProtection="0">
      <alignment vertical="top"/>
      <protection locked="0"/>
    </xf>
    <xf numFmtId="0" fontId="25" fillId="32" borderId="8" applyNumberFormat="0" applyAlignment="0" applyProtection="0"/>
    <xf numFmtId="0" fontId="26" fillId="0" borderId="13" applyNumberFormat="0" applyFill="0" applyAlignment="0" applyProtection="0"/>
    <xf numFmtId="0" fontId="27" fillId="33" borderId="0" applyNumberFormat="0" applyBorder="0" applyAlignment="0" applyProtection="0"/>
    <xf numFmtId="0" fontId="15" fillId="0" borderId="0"/>
    <xf numFmtId="0" fontId="14" fillId="0" borderId="0">
      <alignment vertical="top"/>
    </xf>
    <xf numFmtId="0" fontId="15" fillId="34" borderId="14" applyNumberFormat="0" applyFont="0" applyAlignment="0" applyProtection="0"/>
    <xf numFmtId="0" fontId="28" fillId="29" borderId="15" applyNumberFormat="0" applyAlignment="0" applyProtection="0"/>
    <xf numFmtId="0" fontId="29" fillId="0" borderId="0" applyNumberFormat="0" applyFill="0" applyBorder="0" applyAlignment="0" applyProtection="0"/>
    <xf numFmtId="0" fontId="3" fillId="0" borderId="1" applyNumberFormat="0" applyFont="0" applyBorder="0" applyAlignment="0" applyProtection="0"/>
    <xf numFmtId="0" fontId="30" fillId="0" borderId="16" applyNumberFormat="0" applyFill="0" applyAlignment="0" applyProtection="0"/>
    <xf numFmtId="0" fontId="3" fillId="0" borderId="1" applyNumberFormat="0" applyFont="0" applyBorder="0" applyAlignment="0" applyProtection="0"/>
    <xf numFmtId="0" fontId="31" fillId="0" borderId="0" applyNumberFormat="0" applyFill="0" applyBorder="0" applyAlignment="0" applyProtection="0"/>
  </cellStyleXfs>
  <cellXfs count="78">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3" xfId="0" applyFill="1" applyBorder="1" applyAlignment="1">
      <alignment vertical="center"/>
    </xf>
    <xf numFmtId="0" fontId="0" fillId="0" borderId="0" xfId="0" applyAlignment="1" applyProtection="1">
      <alignment horizontal="left" vertical="center"/>
      <protection locked="0"/>
    </xf>
    <xf numFmtId="3" fontId="0" fillId="0" borderId="0" xfId="0" applyNumberFormat="1" applyAlignment="1">
      <alignment horizontal="center" vertical="center"/>
    </xf>
    <xf numFmtId="9" fontId="0" fillId="0" borderId="0" xfId="0" applyNumberFormat="1" applyAlignment="1">
      <alignment horizontal="center" vertical="center"/>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6" fillId="3" borderId="0" xfId="0" applyFont="1" applyFill="1" applyAlignment="1">
      <alignment vertical="center"/>
    </xf>
    <xf numFmtId="0" fontId="6" fillId="3" borderId="0" xfId="0" applyFont="1" applyFill="1" applyAlignment="1">
      <alignment horizontal="center" vertical="center"/>
    </xf>
    <xf numFmtId="0" fontId="6" fillId="3" borderId="0" xfId="0" applyFont="1" applyFill="1" applyAlignment="1">
      <alignment horizontal="left" vertical="center"/>
    </xf>
    <xf numFmtId="0" fontId="11" fillId="3" borderId="0" xfId="0" applyFont="1" applyFill="1" applyAlignment="1">
      <alignment vertical="center"/>
    </xf>
    <xf numFmtId="0" fontId="12" fillId="3" borderId="4" xfId="0" applyFont="1" applyFill="1" applyBorder="1" applyAlignment="1">
      <alignment horizontal="right" vertical="center"/>
    </xf>
    <xf numFmtId="3" fontId="8" fillId="3" borderId="0" xfId="0" applyNumberFormat="1" applyFont="1" applyFill="1" applyAlignment="1">
      <alignment horizontal="center" vertical="center"/>
    </xf>
    <xf numFmtId="0" fontId="13" fillId="3" borderId="6" xfId="0" applyFont="1" applyFill="1" applyBorder="1" applyAlignment="1">
      <alignment horizontal="right" vertical="center"/>
    </xf>
    <xf numFmtId="0" fontId="12" fillId="3" borderId="0" xfId="0" applyFont="1" applyFill="1" applyAlignment="1">
      <alignment horizontal="right" vertical="center"/>
    </xf>
    <xf numFmtId="0" fontId="13" fillId="3" borderId="0" xfId="0" applyFont="1" applyFill="1" applyAlignment="1">
      <alignment horizontal="right" vertical="center"/>
    </xf>
    <xf numFmtId="0" fontId="0" fillId="2" borderId="0" xfId="0" applyFill="1" applyAlignment="1">
      <alignment wrapText="1"/>
    </xf>
    <xf numFmtId="0" fontId="9" fillId="2" borderId="0" xfId="43" applyFill="1" applyAlignment="1" applyProtection="1">
      <alignment vertical="center"/>
      <protection locked="0"/>
    </xf>
    <xf numFmtId="0" fontId="3" fillId="2" borderId="0" xfId="0" applyFont="1" applyFill="1" applyAlignment="1" applyProtection="1">
      <alignment vertical="center"/>
      <protection locked="0"/>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7" xfId="0" applyFont="1" applyFill="1" applyBorder="1" applyAlignment="1">
      <alignment vertical="center" wrapText="1"/>
    </xf>
    <xf numFmtId="1" fontId="2" fillId="3" borderId="0" xfId="0" applyNumberFormat="1" applyFont="1" applyFill="1" applyAlignment="1">
      <alignment vertical="center" wrapText="1"/>
    </xf>
    <xf numFmtId="0" fontId="3" fillId="2" borderId="0" xfId="0" applyFont="1" applyFill="1" applyAlignment="1"/>
    <xf numFmtId="0" fontId="0" fillId="0" borderId="0" xfId="0" applyAlignment="1">
      <alignment vertical="top" wrapText="1"/>
    </xf>
    <xf numFmtId="0" fontId="10" fillId="3" borderId="0" xfId="0" applyFont="1" applyFill="1" applyAlignment="1">
      <alignment horizontal="center" vertical="center"/>
    </xf>
    <xf numFmtId="0" fontId="7" fillId="3" borderId="0" xfId="0" applyFont="1" applyFill="1" applyAlignment="1">
      <alignment horizontal="center" vertical="center"/>
    </xf>
    <xf numFmtId="0" fontId="0" fillId="0" borderId="5" xfId="0" applyBorder="1" applyAlignment="1"/>
    <xf numFmtId="0" fontId="0" fillId="0" borderId="5" xfId="0" applyBorder="1" applyAlignment="1" applyProtection="1">
      <alignment horizontal="left" vertical="center"/>
      <protection locked="0"/>
    </xf>
    <xf numFmtId="0" fontId="0" fillId="0" borderId="3" xfId="0" applyBorder="1" applyAlignment="1"/>
    <xf numFmtId="0" fontId="0" fillId="0" borderId="18" xfId="0" applyBorder="1" applyAlignment="1"/>
    <xf numFmtId="0" fontId="3" fillId="0" borderId="0" xfId="0" applyFont="1" applyAlignment="1" applyProtection="1">
      <alignment horizontal="center" vertical="center"/>
      <protection locked="0"/>
    </xf>
    <xf numFmtId="0" fontId="0" fillId="0" borderId="19" xfId="0" applyBorder="1" applyAlignment="1"/>
    <xf numFmtId="0" fontId="0" fillId="0" borderId="19" xfId="0" applyBorder="1" applyAlignment="1" applyProtection="1">
      <alignment horizontal="left" vertical="center"/>
      <protection locked="0"/>
    </xf>
    <xf numFmtId="0" fontId="3" fillId="0" borderId="0" xfId="0" applyFont="1" applyAlignment="1" applyProtection="1">
      <alignment vertical="center" wrapText="1"/>
      <protection locked="0"/>
    </xf>
    <xf numFmtId="0" fontId="0" fillId="0" borderId="22" xfId="0" applyBorder="1" applyAlignment="1"/>
    <xf numFmtId="0" fontId="3" fillId="0" borderId="19" xfId="0" applyFont="1" applyBorder="1" applyAlignment="1" applyProtection="1">
      <alignment horizontal="center" vertical="center" wrapText="1"/>
      <protection locked="0"/>
    </xf>
    <xf numFmtId="3" fontId="0" fillId="0" borderId="19" xfId="0" applyNumberFormat="1" applyBorder="1" applyAlignment="1">
      <alignment horizontal="center" vertical="center"/>
    </xf>
    <xf numFmtId="9" fontId="0" fillId="0" borderId="19" xfId="0" applyNumberFormat="1" applyBorder="1" applyAlignment="1">
      <alignment horizontal="center" vertical="center"/>
    </xf>
    <xf numFmtId="3" fontId="3" fillId="0" borderId="19" xfId="0" applyNumberFormat="1" applyFont="1" applyBorder="1" applyAlignment="1">
      <alignment horizontal="center" vertical="center"/>
    </xf>
    <xf numFmtId="9" fontId="3" fillId="0" borderId="23" xfId="0" applyNumberFormat="1" applyFont="1" applyBorder="1" applyAlignment="1">
      <alignment horizontal="center" vertical="center"/>
    </xf>
    <xf numFmtId="0" fontId="3" fillId="0" borderId="0" xfId="0" applyFont="1" applyAlignment="1" applyProtection="1">
      <alignment horizontal="center" vertical="center" wrapText="1"/>
      <protection locked="0"/>
    </xf>
    <xf numFmtId="9" fontId="0" fillId="0" borderId="4" xfId="0" applyNumberFormat="1" applyBorder="1" applyAlignment="1">
      <alignment horizontal="center" vertical="center"/>
    </xf>
    <xf numFmtId="0" fontId="3" fillId="0" borderId="22" xfId="0" applyFont="1" applyBorder="1" applyAlignment="1"/>
    <xf numFmtId="0" fontId="3" fillId="0" borderId="3" xfId="0" applyFont="1" applyBorder="1" applyAlignment="1" applyProtection="1">
      <alignment vertical="center" wrapText="1"/>
      <protection locked="0"/>
    </xf>
    <xf numFmtId="0" fontId="3" fillId="0" borderId="3" xfId="0" applyFont="1" applyBorder="1" applyAlignment="1" applyProtection="1">
      <alignment vertical="center"/>
      <protection locked="0"/>
    </xf>
    <xf numFmtId="0" fontId="0" fillId="0" borderId="3" xfId="0" applyBorder="1" applyAlignment="1" applyProtection="1">
      <alignment vertical="center"/>
      <protection locked="0"/>
    </xf>
    <xf numFmtId="0" fontId="0" fillId="0" borderId="5" xfId="0" applyBorder="1" applyAlignment="1" applyProtection="1">
      <alignment horizontal="center" vertical="center"/>
      <protection locked="0"/>
    </xf>
    <xf numFmtId="3" fontId="0" fillId="0" borderId="5" xfId="0" applyNumberFormat="1" applyBorder="1" applyAlignment="1">
      <alignment horizontal="center" vertical="center"/>
    </xf>
    <xf numFmtId="9" fontId="0" fillId="0" borderId="5" xfId="0" applyNumberFormat="1" applyBorder="1" applyAlignment="1">
      <alignment horizontal="center" vertical="center"/>
    </xf>
    <xf numFmtId="9" fontId="0" fillId="0" borderId="6" xfId="0" applyNumberFormat="1" applyBorder="1" applyAlignment="1">
      <alignment horizontal="center" vertical="center"/>
    </xf>
    <xf numFmtId="0" fontId="0" fillId="0" borderId="18" xfId="0" applyBorder="1" applyAlignment="1" applyProtection="1">
      <alignment vertical="center"/>
      <protection locked="0"/>
    </xf>
    <xf numFmtId="3" fontId="0" fillId="0" borderId="20" xfId="0" applyNumberFormat="1" applyBorder="1" applyAlignment="1">
      <alignment horizontal="center"/>
    </xf>
    <xf numFmtId="3" fontId="3" fillId="0" borderId="23" xfId="0" applyNumberFormat="1" applyFont="1" applyBorder="1" applyAlignment="1" applyProtection="1">
      <alignment horizontal="center" vertical="center"/>
      <protection locked="0"/>
    </xf>
    <xf numFmtId="3" fontId="0" fillId="0" borderId="17" xfId="0" applyNumberFormat="1" applyBorder="1" applyAlignment="1">
      <alignment horizontal="center"/>
    </xf>
    <xf numFmtId="3" fontId="3" fillId="0" borderId="4" xfId="0" applyNumberFormat="1" applyFont="1" applyBorder="1" applyAlignment="1" applyProtection="1">
      <alignment horizontal="center" vertical="center"/>
      <protection locked="0"/>
    </xf>
    <xf numFmtId="3" fontId="3" fillId="0" borderId="4" xfId="0" applyNumberFormat="1" applyFont="1" applyBorder="1" applyAlignment="1">
      <alignment horizontal="center" vertical="center"/>
    </xf>
    <xf numFmtId="3" fontId="0" fillId="0" borderId="21" xfId="0" applyNumberFormat="1" applyBorder="1" applyAlignment="1">
      <alignment horizontal="center"/>
    </xf>
    <xf numFmtId="3" fontId="3" fillId="0" borderId="6" xfId="0" applyNumberFormat="1" applyFont="1" applyBorder="1" applyAlignment="1">
      <alignment horizontal="center" vertical="center"/>
    </xf>
    <xf numFmtId="0" fontId="2"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4">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nathan.ashby@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6"/>
  <sheetViews>
    <sheetView topLeftCell="B1" workbookViewId="0">
      <selection activeCell="C6" sqref="C6"/>
    </sheetView>
  </sheetViews>
  <sheetFormatPr defaultColWidth="8.88671875" defaultRowHeight="15"/>
  <cols>
    <col min="1" max="2" width="8.88671875" style="1"/>
    <col min="3" max="3" width="75.33203125" style="1" customWidth="1"/>
    <col min="4" max="16384" width="8.88671875" style="1"/>
  </cols>
  <sheetData>
    <row r="2" spans="2:3" ht="15.75">
      <c r="B2" s="31" t="s">
        <v>0</v>
      </c>
    </row>
    <row r="3" spans="2:3">
      <c r="B3" s="12" t="s">
        <v>1</v>
      </c>
      <c r="C3" s="14" t="s">
        <v>2</v>
      </c>
    </row>
    <row r="4" spans="2:3">
      <c r="B4" s="12" t="s">
        <v>3</v>
      </c>
      <c r="C4" s="25" t="s">
        <v>4</v>
      </c>
    </row>
    <row r="5" spans="2:3">
      <c r="B5" s="12" t="s">
        <v>5</v>
      </c>
      <c r="C5" s="14" t="s">
        <v>6</v>
      </c>
    </row>
    <row r="6" spans="2:3" ht="18" customHeight="1">
      <c r="B6" s="12" t="s">
        <v>7</v>
      </c>
      <c r="C6" s="29" t="s">
        <v>8</v>
      </c>
    </row>
    <row r="9" spans="2:3" ht="15.75">
      <c r="B9" s="31" t="s">
        <v>9</v>
      </c>
    </row>
    <row r="10" spans="2:3">
      <c r="B10" s="12" t="s">
        <v>1</v>
      </c>
      <c r="C10" s="26"/>
    </row>
    <row r="11" spans="2:3">
      <c r="B11" s="12" t="s">
        <v>3</v>
      </c>
      <c r="C11" s="25"/>
    </row>
    <row r="12" spans="2:3">
      <c r="B12" s="12" t="s">
        <v>5</v>
      </c>
      <c r="C12" s="14"/>
    </row>
    <row r="13" spans="2:3">
      <c r="B13" s="12" t="s">
        <v>7</v>
      </c>
      <c r="C13" s="14"/>
    </row>
    <row r="14" spans="2:3">
      <c r="B14" s="12"/>
      <c r="C14" s="14"/>
    </row>
    <row r="15" spans="2:3" ht="15.75">
      <c r="B15" s="31" t="s">
        <v>10</v>
      </c>
    </row>
    <row r="17" spans="2:4" ht="45">
      <c r="B17" s="11" t="s">
        <v>11</v>
      </c>
      <c r="C17" s="13" t="s">
        <v>12</v>
      </c>
    </row>
    <row r="18" spans="2:4" ht="60">
      <c r="B18" s="11" t="s">
        <v>13</v>
      </c>
      <c r="C18" s="13" t="s">
        <v>14</v>
      </c>
    </row>
    <row r="19" spans="2:4" ht="60">
      <c r="B19" s="11" t="s">
        <v>15</v>
      </c>
      <c r="C19" s="13" t="s">
        <v>16</v>
      </c>
    </row>
    <row r="20" spans="2:4" ht="48" customHeight="1">
      <c r="B20" s="11" t="s">
        <v>17</v>
      </c>
      <c r="C20" s="13" t="s">
        <v>18</v>
      </c>
    </row>
    <row r="21" spans="2:4" ht="30">
      <c r="B21" s="11" t="s">
        <v>19</v>
      </c>
      <c r="C21" s="13" t="s">
        <v>20</v>
      </c>
    </row>
    <row r="22" spans="2:4" ht="120">
      <c r="B22" s="11" t="s">
        <v>21</v>
      </c>
      <c r="C22" s="42" t="s">
        <v>22</v>
      </c>
      <c r="D22" s="41"/>
    </row>
    <row r="23" spans="2:4" ht="15.75">
      <c r="B23" s="31" t="s">
        <v>23</v>
      </c>
    </row>
    <row r="24" spans="2:4">
      <c r="B24" s="11"/>
      <c r="C24" s="13"/>
    </row>
    <row r="25" spans="2:4" ht="58.5" customHeight="1">
      <c r="B25" s="11" t="s">
        <v>11</v>
      </c>
      <c r="C25" s="24" t="s">
        <v>24</v>
      </c>
    </row>
    <row r="26" spans="2:4" ht="60" customHeight="1">
      <c r="B26" s="11" t="s">
        <v>13</v>
      </c>
      <c r="C26" s="24" t="s">
        <v>25</v>
      </c>
    </row>
    <row r="27" spans="2:4" ht="60">
      <c r="B27" s="11" t="s">
        <v>15</v>
      </c>
      <c r="C27" s="24" t="s">
        <v>26</v>
      </c>
    </row>
    <row r="28" spans="2:4">
      <c r="C28" s="24"/>
    </row>
    <row r="29" spans="2:4">
      <c r="C29" s="24"/>
    </row>
    <row r="30" spans="2:4">
      <c r="C30" s="24"/>
    </row>
    <row r="31" spans="2:4">
      <c r="C31" s="24"/>
    </row>
    <row r="32" spans="2:4">
      <c r="C32" s="24"/>
    </row>
    <row r="33" spans="3:3">
      <c r="C33" s="24"/>
    </row>
    <row r="34" spans="3:3">
      <c r="C34" s="24"/>
    </row>
    <row r="35" spans="3:3">
      <c r="C35" s="24"/>
    </row>
    <row r="36" spans="3:3">
      <c r="C36" s="24"/>
    </row>
  </sheetData>
  <phoneticPr fontId="5" type="noConversion"/>
  <hyperlinks>
    <hyperlink ref="C4" r:id="rId1" xr:uid="{56D8B543-D50A-4E44-AFE9-8B50FC16C1D1}"/>
  </hyperlinks>
  <pageMargins left="0.75" right="0.75" top="1" bottom="1" header="0.5" footer="0.5"/>
  <pageSetup paperSize="8" scale="75"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S392"/>
  <sheetViews>
    <sheetView tabSelected="1" topLeftCell="B342" zoomScale="70" zoomScaleNormal="70" workbookViewId="0">
      <selection activeCell="H9" sqref="H9:H391"/>
    </sheetView>
  </sheetViews>
  <sheetFormatPr defaultColWidth="8.88671875" defaultRowHeight="15"/>
  <cols>
    <col min="1" max="1" width="2.77734375" style="5" customWidth="1"/>
    <col min="2" max="2" width="34.5546875" style="6" bestFit="1" customWidth="1"/>
    <col min="3" max="3" width="36" style="4" bestFit="1" customWidth="1"/>
    <col min="4" max="4" width="65.77734375" style="4" bestFit="1" customWidth="1"/>
    <col min="5" max="5" width="52.6640625" style="4" bestFit="1" customWidth="1"/>
    <col min="6" max="6" width="35.44140625" style="4" bestFit="1" customWidth="1"/>
    <col min="7" max="7" width="14.88671875" style="6" customWidth="1"/>
    <col min="8" max="8" width="14.88671875" style="44" bestFit="1" customWidth="1"/>
    <col min="9" max="9" width="2.77734375" style="5" customWidth="1"/>
    <col min="10" max="10" width="25.77734375" style="5" customWidth="1"/>
    <col min="11" max="15" width="12.88671875" style="6" customWidth="1"/>
    <col min="16" max="16384" width="8.88671875" style="5"/>
  </cols>
  <sheetData>
    <row r="2" spans="1:19" s="15" customFormat="1" ht="18.75">
      <c r="B2" s="17" t="s">
        <v>27</v>
      </c>
      <c r="C2" s="17"/>
      <c r="D2" s="17"/>
      <c r="E2" s="17"/>
      <c r="F2" s="17"/>
      <c r="G2" s="16"/>
      <c r="H2" s="43"/>
      <c r="K2" s="16"/>
      <c r="L2" s="16"/>
      <c r="M2" s="16"/>
      <c r="N2" s="16"/>
      <c r="O2" s="16"/>
    </row>
    <row r="3" spans="1:19" s="18" customFormat="1" ht="15.75">
      <c r="A3" s="32"/>
      <c r="B3" s="28" t="s">
        <v>28</v>
      </c>
      <c r="C3" s="28"/>
      <c r="D3" s="28"/>
      <c r="E3" s="28"/>
      <c r="F3" s="23"/>
      <c r="G3" s="33"/>
      <c r="H3" s="33"/>
      <c r="I3" s="32"/>
      <c r="J3" s="21" t="s">
        <v>29</v>
      </c>
      <c r="K3" s="34">
        <v>2026</v>
      </c>
      <c r="L3" s="34">
        <v>2032</v>
      </c>
      <c r="M3" s="35"/>
      <c r="N3" s="35"/>
      <c r="O3" s="35"/>
      <c r="P3" s="32"/>
      <c r="Q3" s="32"/>
      <c r="R3" s="32"/>
      <c r="S3" s="32"/>
    </row>
    <row r="4" spans="1:19" s="18" customFormat="1" ht="15" customHeight="1">
      <c r="A4" s="32"/>
      <c r="B4" s="77" t="s">
        <v>30</v>
      </c>
      <c r="C4" s="77"/>
      <c r="D4" s="77"/>
      <c r="E4" s="77"/>
      <c r="F4" s="32"/>
      <c r="G4" s="35"/>
      <c r="H4" s="35"/>
      <c r="I4" s="32"/>
      <c r="J4" s="19" t="s">
        <v>31</v>
      </c>
      <c r="K4" s="20">
        <f>SUM(K9:K86)</f>
        <v>82</v>
      </c>
      <c r="L4" s="20">
        <f>SUM(K9:K86)</f>
        <v>82</v>
      </c>
      <c r="M4" s="35"/>
      <c r="N4" s="35"/>
      <c r="O4" s="35"/>
      <c r="P4" s="32"/>
      <c r="Q4" s="32"/>
      <c r="R4" s="32"/>
      <c r="S4" s="32"/>
    </row>
    <row r="5" spans="1:19" s="18" customFormat="1" ht="15" customHeight="1">
      <c r="A5" s="32"/>
      <c r="B5" s="77"/>
      <c r="C5" s="77"/>
      <c r="D5" s="77"/>
      <c r="E5" s="77"/>
      <c r="F5" s="22"/>
      <c r="G5" s="20"/>
      <c r="H5" s="20"/>
      <c r="I5" s="32"/>
      <c r="J5" s="19" t="s">
        <v>32</v>
      </c>
      <c r="K5" s="20">
        <f>SUM(G9:G391)</f>
        <v>296466</v>
      </c>
      <c r="L5" s="20">
        <f>SUM(H9:H391)</f>
        <v>322377</v>
      </c>
      <c r="M5" s="35"/>
      <c r="N5" s="35"/>
      <c r="O5" s="35"/>
      <c r="P5" s="32"/>
      <c r="Q5" s="32"/>
      <c r="R5" s="32"/>
      <c r="S5" s="32"/>
    </row>
    <row r="6" spans="1:19" s="18" customFormat="1" ht="15.75" customHeight="1">
      <c r="A6" s="32"/>
      <c r="B6" s="77"/>
      <c r="C6" s="77"/>
      <c r="D6" s="77"/>
      <c r="E6" s="77"/>
      <c r="F6" s="32"/>
      <c r="G6" s="35"/>
      <c r="H6" s="35"/>
      <c r="I6" s="32"/>
      <c r="J6" s="19" t="s">
        <v>33</v>
      </c>
      <c r="K6" s="20">
        <f>K5/K4</f>
        <v>3615.439024390244</v>
      </c>
      <c r="L6" s="20">
        <f>L5/L4</f>
        <v>3931.4268292682927</v>
      </c>
      <c r="M6" s="35"/>
      <c r="N6" s="35"/>
      <c r="O6" s="35"/>
      <c r="P6" s="32"/>
      <c r="Q6" s="32"/>
      <c r="R6" s="32"/>
      <c r="S6" s="32"/>
    </row>
    <row r="7" spans="1:19" s="18" customFormat="1" ht="15.75" customHeight="1" thickBot="1">
      <c r="A7" s="32"/>
      <c r="B7" s="36"/>
      <c r="C7" s="36"/>
      <c r="D7" s="36"/>
      <c r="E7" s="36"/>
      <c r="F7" s="32"/>
      <c r="G7" s="35"/>
      <c r="H7" s="35"/>
      <c r="I7" s="32"/>
      <c r="J7" s="22"/>
      <c r="K7" s="20"/>
      <c r="L7" s="20"/>
      <c r="M7" s="35"/>
      <c r="N7" s="35"/>
      <c r="O7" s="35"/>
      <c r="P7" s="32"/>
      <c r="Q7" s="32"/>
      <c r="R7" s="32"/>
      <c r="S7" s="32"/>
    </row>
    <row r="8" spans="1:19" s="3" customFormat="1" ht="32.25" thickBot="1">
      <c r="A8" s="37"/>
      <c r="B8" s="30" t="s">
        <v>34</v>
      </c>
      <c r="C8" s="38" t="s">
        <v>35</v>
      </c>
      <c r="D8" s="38" t="s">
        <v>36</v>
      </c>
      <c r="E8" s="38" t="s">
        <v>37</v>
      </c>
      <c r="F8" s="38" t="s">
        <v>38</v>
      </c>
      <c r="G8" s="30" t="s">
        <v>39</v>
      </c>
      <c r="H8" s="30" t="s">
        <v>40</v>
      </c>
      <c r="I8" s="37"/>
      <c r="J8" s="39" t="s">
        <v>41</v>
      </c>
      <c r="K8" s="30" t="s">
        <v>42</v>
      </c>
      <c r="L8" s="30" t="s">
        <v>39</v>
      </c>
      <c r="M8" s="30" t="s">
        <v>43</v>
      </c>
      <c r="N8" s="30" t="s">
        <v>40</v>
      </c>
      <c r="O8" s="30" t="s">
        <v>44</v>
      </c>
      <c r="P8" s="37"/>
      <c r="Q8" s="37"/>
      <c r="R8" s="37"/>
      <c r="S8" s="37"/>
    </row>
    <row r="9" spans="1:19" s="3" customFormat="1" ht="15.75">
      <c r="A9" s="37"/>
      <c r="B9" s="53" t="s">
        <v>45</v>
      </c>
      <c r="C9" s="50" t="s">
        <v>46</v>
      </c>
      <c r="D9" s="50" t="s">
        <v>47</v>
      </c>
      <c r="E9" s="51"/>
      <c r="F9" s="50" t="s">
        <v>48</v>
      </c>
      <c r="G9" s="70">
        <v>139</v>
      </c>
      <c r="H9" s="71">
        <v>158</v>
      </c>
      <c r="I9" s="37"/>
      <c r="J9" s="61" t="s">
        <v>48</v>
      </c>
      <c r="K9" s="54">
        <v>1</v>
      </c>
      <c r="L9" s="55">
        <f t="shared" ref="L9:L40" si="0">IF(J9="",0,(SUMIF($F$9:$F$989,J9,$G$9:$G$989)))</f>
        <v>3832</v>
      </c>
      <c r="M9" s="56">
        <f>IF(J9="",-1,(-($K$6-(L9/K9))/$K$6))</f>
        <v>5.9898942880465197E-2</v>
      </c>
      <c r="N9" s="57">
        <v>4209</v>
      </c>
      <c r="O9" s="58">
        <f>IF(J9="",-1,(-($L$6-(N9/K9))/$L$6))</f>
        <v>7.0603672098195569E-2</v>
      </c>
      <c r="P9" s="37"/>
      <c r="Q9" s="37"/>
      <c r="R9" s="37"/>
      <c r="S9" s="37"/>
    </row>
    <row r="10" spans="1:19" s="3" customFormat="1" ht="15.75">
      <c r="A10" s="37"/>
      <c r="B10" s="47" t="s">
        <v>49</v>
      </c>
      <c r="C10" t="s">
        <v>50</v>
      </c>
      <c r="D10" t="s">
        <v>47</v>
      </c>
      <c r="E10" s="8" t="s">
        <v>51</v>
      </c>
      <c r="F10" t="s">
        <v>48</v>
      </c>
      <c r="G10" s="72">
        <v>13</v>
      </c>
      <c r="H10" s="73">
        <v>13</v>
      </c>
      <c r="I10" s="37"/>
      <c r="J10" s="62" t="s">
        <v>52</v>
      </c>
      <c r="K10" s="59">
        <v>1</v>
      </c>
      <c r="L10" s="9">
        <f t="shared" si="0"/>
        <v>3444</v>
      </c>
      <c r="M10" s="10">
        <f>IF(J10="",-1,(-($K$6-(L10/K10))/$K$6))</f>
        <v>-4.7418591002003616E-2</v>
      </c>
      <c r="N10" s="9">
        <f t="shared" ref="N10:N41" si="1">IF(J10="",0,(SUMIF($F$9:$F$989,J10,$H$9:$H$989)))</f>
        <v>3790</v>
      </c>
      <c r="O10" s="60">
        <f>IF(J10="",-1,(-($L$6-(N10/K10))/$L$6))</f>
        <v>-3.5973410013741693E-2</v>
      </c>
      <c r="P10" s="37"/>
      <c r="Q10" s="37"/>
      <c r="R10" s="37"/>
      <c r="S10" s="37"/>
    </row>
    <row r="11" spans="1:19" s="3" customFormat="1" ht="15.75">
      <c r="A11" s="37"/>
      <c r="B11" s="47" t="s">
        <v>53</v>
      </c>
      <c r="C11" t="s">
        <v>54</v>
      </c>
      <c r="D11" t="s">
        <v>47</v>
      </c>
      <c r="E11" s="8" t="s">
        <v>55</v>
      </c>
      <c r="F11" t="s">
        <v>48</v>
      </c>
      <c r="G11" s="72">
        <v>131</v>
      </c>
      <c r="H11" s="73">
        <v>148</v>
      </c>
      <c r="I11" s="37"/>
      <c r="J11" s="62" t="s">
        <v>56</v>
      </c>
      <c r="K11" s="59">
        <v>1</v>
      </c>
      <c r="L11" s="9">
        <f t="shared" si="0"/>
        <v>3615</v>
      </c>
      <c r="M11" s="10">
        <f t="shared" ref="M11:M73" si="2">IF(J11="",-1,(-($K$6-(L11/K11))/$K$6))</f>
        <v>-1.2143045070937155E-4</v>
      </c>
      <c r="N11" s="9">
        <f t="shared" si="1"/>
        <v>3920</v>
      </c>
      <c r="O11" s="60">
        <f t="shared" ref="O11:O73" si="3">IF(J11="",-1,(-($L$6-(N11/K11))/$L$6))</f>
        <v>-2.9065348954795331E-3</v>
      </c>
      <c r="P11" s="37"/>
      <c r="Q11" s="37"/>
      <c r="R11" s="37"/>
      <c r="S11" s="40"/>
    </row>
    <row r="12" spans="1:19" s="3" customFormat="1" ht="15.75">
      <c r="A12" s="37"/>
      <c r="B12" s="47" t="s">
        <v>57</v>
      </c>
      <c r="C12" t="s">
        <v>58</v>
      </c>
      <c r="D12" t="s">
        <v>47</v>
      </c>
      <c r="E12" s="8" t="s">
        <v>59</v>
      </c>
      <c r="F12" t="s">
        <v>48</v>
      </c>
      <c r="G12" s="72">
        <v>37</v>
      </c>
      <c r="H12" s="73">
        <v>39</v>
      </c>
      <c r="I12" s="37"/>
      <c r="J12" s="62" t="s">
        <v>60</v>
      </c>
      <c r="K12" s="59">
        <v>2</v>
      </c>
      <c r="L12" s="9">
        <f t="shared" si="0"/>
        <v>7817</v>
      </c>
      <c r="M12" s="10">
        <f t="shared" si="2"/>
        <v>8.1058198916570512E-2</v>
      </c>
      <c r="N12" s="9">
        <f t="shared" si="1"/>
        <v>8633</v>
      </c>
      <c r="O12" s="60">
        <f t="shared" si="3"/>
        <v>9.794743421522005E-2</v>
      </c>
      <c r="P12" s="37"/>
      <c r="Q12" s="37"/>
      <c r="R12" s="37"/>
      <c r="S12" s="40"/>
    </row>
    <row r="13" spans="1:19" s="3" customFormat="1" ht="15.75">
      <c r="A13" s="37"/>
      <c r="B13" s="47" t="s">
        <v>61</v>
      </c>
      <c r="C13" t="s">
        <v>62</v>
      </c>
      <c r="D13" t="s">
        <v>47</v>
      </c>
      <c r="E13" s="8" t="s">
        <v>63</v>
      </c>
      <c r="F13" t="s">
        <v>48</v>
      </c>
      <c r="G13" s="72">
        <v>256</v>
      </c>
      <c r="H13" s="73">
        <v>263</v>
      </c>
      <c r="I13" s="37"/>
      <c r="J13" s="62" t="s">
        <v>64</v>
      </c>
      <c r="K13" s="59">
        <v>3</v>
      </c>
      <c r="L13" s="9">
        <f t="shared" si="0"/>
        <v>11818</v>
      </c>
      <c r="M13" s="10">
        <f t="shared" si="2"/>
        <v>8.9586439366852663E-2</v>
      </c>
      <c r="N13" s="9">
        <f t="shared" si="1"/>
        <v>13490</v>
      </c>
      <c r="O13" s="60">
        <f t="shared" si="3"/>
        <v>0.14377473165476037</v>
      </c>
      <c r="P13" s="37"/>
      <c r="Q13" s="37"/>
      <c r="R13" s="37"/>
      <c r="S13" s="40"/>
    </row>
    <row r="14" spans="1:19" s="3" customFormat="1" ht="15.75">
      <c r="A14" s="37"/>
      <c r="B14" s="47" t="s">
        <v>65</v>
      </c>
      <c r="C14" t="s">
        <v>66</v>
      </c>
      <c r="D14" t="s">
        <v>47</v>
      </c>
      <c r="E14" s="8" t="s">
        <v>67</v>
      </c>
      <c r="F14" t="s">
        <v>48</v>
      </c>
      <c r="G14" s="72">
        <v>469</v>
      </c>
      <c r="H14" s="73">
        <v>503</v>
      </c>
      <c r="I14" s="37"/>
      <c r="J14" s="62" t="s">
        <v>68</v>
      </c>
      <c r="K14" s="59">
        <v>1</v>
      </c>
      <c r="L14" s="9">
        <f t="shared" si="0"/>
        <v>3866</v>
      </c>
      <c r="M14" s="10">
        <f t="shared" si="2"/>
        <v>6.9303056674289779E-2</v>
      </c>
      <c r="N14" s="9">
        <f t="shared" si="1"/>
        <v>4095</v>
      </c>
      <c r="O14" s="60">
        <f t="shared" si="3"/>
        <v>4.160656622525799E-2</v>
      </c>
      <c r="P14" s="37"/>
      <c r="Q14" s="37"/>
      <c r="R14" s="37"/>
      <c r="S14" s="40"/>
    </row>
    <row r="15" spans="1:19" s="3" customFormat="1" ht="15.75">
      <c r="A15" s="37"/>
      <c r="B15" s="47" t="s">
        <v>69</v>
      </c>
      <c r="C15" t="s">
        <v>70</v>
      </c>
      <c r="D15" t="s">
        <v>47</v>
      </c>
      <c r="E15" s="8"/>
      <c r="F15" t="s">
        <v>48</v>
      </c>
      <c r="G15" s="72">
        <v>182</v>
      </c>
      <c r="H15" s="73">
        <v>196</v>
      </c>
      <c r="I15" s="37"/>
      <c r="J15" s="62" t="s">
        <v>71</v>
      </c>
      <c r="K15" s="59">
        <v>1</v>
      </c>
      <c r="L15" s="9">
        <f t="shared" si="0"/>
        <v>4053</v>
      </c>
      <c r="M15" s="10">
        <f t="shared" si="2"/>
        <v>0.12102568254032502</v>
      </c>
      <c r="N15" s="9">
        <f t="shared" si="1"/>
        <v>4280</v>
      </c>
      <c r="O15" s="60">
        <f t="shared" si="3"/>
        <v>8.8663273124323372E-2</v>
      </c>
      <c r="P15" s="37"/>
      <c r="Q15" s="37"/>
      <c r="R15" s="37"/>
      <c r="S15" s="40"/>
    </row>
    <row r="16" spans="1:19">
      <c r="B16" s="47" t="s">
        <v>72</v>
      </c>
      <c r="C16" t="s">
        <v>73</v>
      </c>
      <c r="D16" t="s">
        <v>47</v>
      </c>
      <c r="E16" s="8" t="s">
        <v>67</v>
      </c>
      <c r="F16" t="s">
        <v>48</v>
      </c>
      <c r="G16" s="72">
        <v>125</v>
      </c>
      <c r="H16" s="73">
        <v>133</v>
      </c>
      <c r="J16" s="63" t="s">
        <v>74</v>
      </c>
      <c r="K16" s="59">
        <v>1</v>
      </c>
      <c r="L16" s="9">
        <f t="shared" si="0"/>
        <v>3257</v>
      </c>
      <c r="M16" s="10">
        <f t="shared" si="2"/>
        <v>-9.9141216868038839E-2</v>
      </c>
      <c r="N16" s="9">
        <f t="shared" si="1"/>
        <v>3491</v>
      </c>
      <c r="O16" s="60">
        <f t="shared" si="3"/>
        <v>-0.11202722278574466</v>
      </c>
      <c r="S16" s="27"/>
    </row>
    <row r="17" spans="2:19">
      <c r="B17" s="47" t="s">
        <v>75</v>
      </c>
      <c r="C17" t="s">
        <v>76</v>
      </c>
      <c r="D17" t="s">
        <v>47</v>
      </c>
      <c r="E17" s="8" t="s">
        <v>59</v>
      </c>
      <c r="F17" t="s">
        <v>48</v>
      </c>
      <c r="G17" s="72">
        <v>61</v>
      </c>
      <c r="H17" s="73">
        <v>60</v>
      </c>
      <c r="J17" s="63" t="s">
        <v>77</v>
      </c>
      <c r="K17" s="59">
        <v>2</v>
      </c>
      <c r="L17" s="9">
        <f t="shared" si="0"/>
        <v>6570</v>
      </c>
      <c r="M17" s="10">
        <f t="shared" si="2"/>
        <v>-9.1396652567242123E-2</v>
      </c>
      <c r="N17" s="9">
        <f t="shared" si="1"/>
        <v>7522</v>
      </c>
      <c r="O17" s="60">
        <f t="shared" si="3"/>
        <v>-4.3349866770892483E-2</v>
      </c>
      <c r="S17" s="27"/>
    </row>
    <row r="18" spans="2:19">
      <c r="B18" s="47" t="s">
        <v>78</v>
      </c>
      <c r="C18" t="s">
        <v>79</v>
      </c>
      <c r="D18" t="s">
        <v>47</v>
      </c>
      <c r="E18" s="8" t="s">
        <v>63</v>
      </c>
      <c r="F18" t="s">
        <v>48</v>
      </c>
      <c r="G18" s="72">
        <v>464</v>
      </c>
      <c r="H18" s="73">
        <v>648</v>
      </c>
      <c r="J18" s="63" t="s">
        <v>80</v>
      </c>
      <c r="K18" s="59">
        <v>2</v>
      </c>
      <c r="L18" s="9">
        <f t="shared" si="0"/>
        <v>7371</v>
      </c>
      <c r="M18" s="10">
        <f t="shared" si="2"/>
        <v>1.9378276092368082E-2</v>
      </c>
      <c r="N18" s="9">
        <f t="shared" si="1"/>
        <v>7993</v>
      </c>
      <c r="O18" s="60">
        <f t="shared" si="3"/>
        <v>1.6552049308728584E-2</v>
      </c>
      <c r="S18" s="27"/>
    </row>
    <row r="19" spans="2:19">
      <c r="B19" s="47" t="s">
        <v>81</v>
      </c>
      <c r="C19" t="s">
        <v>82</v>
      </c>
      <c r="D19" t="s">
        <v>47</v>
      </c>
      <c r="E19" s="8"/>
      <c r="F19" t="s">
        <v>48</v>
      </c>
      <c r="G19" s="72">
        <v>174</v>
      </c>
      <c r="H19" s="73">
        <v>183</v>
      </c>
      <c r="J19" s="63" t="s">
        <v>83</v>
      </c>
      <c r="K19" s="59">
        <v>2</v>
      </c>
      <c r="L19" s="9">
        <f t="shared" si="0"/>
        <v>7982</v>
      </c>
      <c r="M19" s="10">
        <f t="shared" si="2"/>
        <v>0.10387700444570371</v>
      </c>
      <c r="N19" s="9">
        <f t="shared" si="1"/>
        <v>8453</v>
      </c>
      <c r="O19" s="60">
        <f t="shared" si="3"/>
        <v>7.5054982210269322E-2</v>
      </c>
      <c r="S19" s="27"/>
    </row>
    <row r="20" spans="2:19">
      <c r="B20" s="47" t="s">
        <v>84</v>
      </c>
      <c r="C20" t="s">
        <v>85</v>
      </c>
      <c r="D20" t="s">
        <v>47</v>
      </c>
      <c r="E20" s="8" t="s">
        <v>59</v>
      </c>
      <c r="F20" t="s">
        <v>48</v>
      </c>
      <c r="G20" s="72">
        <v>116</v>
      </c>
      <c r="H20" s="73">
        <v>119</v>
      </c>
      <c r="J20" s="63" t="s">
        <v>86</v>
      </c>
      <c r="K20" s="59">
        <v>1</v>
      </c>
      <c r="L20" s="9">
        <f t="shared" si="0"/>
        <v>3958</v>
      </c>
      <c r="M20" s="10">
        <f t="shared" si="2"/>
        <v>9.4749482234050428E-2</v>
      </c>
      <c r="N20" s="9">
        <f t="shared" si="1"/>
        <v>4317</v>
      </c>
      <c r="O20" s="60">
        <f t="shared" si="3"/>
        <v>9.8074614504136445E-2</v>
      </c>
      <c r="S20" s="27"/>
    </row>
    <row r="21" spans="2:19">
      <c r="B21" s="47" t="s">
        <v>87</v>
      </c>
      <c r="C21" t="s">
        <v>88</v>
      </c>
      <c r="D21" t="s">
        <v>47</v>
      </c>
      <c r="E21" s="8"/>
      <c r="F21" t="s">
        <v>48</v>
      </c>
      <c r="G21" s="72">
        <v>76</v>
      </c>
      <c r="H21" s="73">
        <v>80</v>
      </c>
      <c r="J21" s="63" t="s">
        <v>89</v>
      </c>
      <c r="K21" s="59">
        <v>1</v>
      </c>
      <c r="L21" s="9">
        <f t="shared" si="0"/>
        <v>3118</v>
      </c>
      <c r="M21" s="10">
        <f t="shared" si="2"/>
        <v>-0.13758744678985113</v>
      </c>
      <c r="N21" s="9">
        <f t="shared" si="1"/>
        <v>3412</v>
      </c>
      <c r="O21" s="60">
        <f t="shared" si="3"/>
        <v>-0.13212170843453475</v>
      </c>
      <c r="S21" s="27"/>
    </row>
    <row r="22" spans="2:19">
      <c r="B22" s="47" t="s">
        <v>90</v>
      </c>
      <c r="C22" t="s">
        <v>91</v>
      </c>
      <c r="D22" t="s">
        <v>47</v>
      </c>
      <c r="E22" s="8"/>
      <c r="F22" t="s">
        <v>48</v>
      </c>
      <c r="G22" s="72">
        <v>633</v>
      </c>
      <c r="H22" s="73">
        <v>645</v>
      </c>
      <c r="J22" s="63" t="s">
        <v>92</v>
      </c>
      <c r="K22" s="59">
        <v>1</v>
      </c>
      <c r="L22" s="9">
        <f t="shared" si="0"/>
        <v>3001</v>
      </c>
      <c r="M22" s="10">
        <f t="shared" si="2"/>
        <v>-0.16994866190389454</v>
      </c>
      <c r="N22" s="9">
        <f t="shared" si="1"/>
        <v>3667</v>
      </c>
      <c r="O22" s="60">
        <f t="shared" si="3"/>
        <v>-6.7259761087174352E-2</v>
      </c>
      <c r="S22" s="27"/>
    </row>
    <row r="23" spans="2:19">
      <c r="B23" s="47" t="s">
        <v>93</v>
      </c>
      <c r="C23" t="s">
        <v>94</v>
      </c>
      <c r="D23" t="s">
        <v>47</v>
      </c>
      <c r="E23" s="8" t="s">
        <v>55</v>
      </c>
      <c r="F23" t="s">
        <v>48</v>
      </c>
      <c r="G23" s="72">
        <v>41</v>
      </c>
      <c r="H23" s="73">
        <v>43</v>
      </c>
      <c r="J23" s="63" t="s">
        <v>95</v>
      </c>
      <c r="K23" s="59">
        <v>2</v>
      </c>
      <c r="L23" s="9">
        <f t="shared" si="0"/>
        <v>6633</v>
      </c>
      <c r="M23" s="10">
        <f t="shared" si="2"/>
        <v>-8.2684017728845816E-2</v>
      </c>
      <c r="N23" s="9">
        <f t="shared" si="1"/>
        <v>7163</v>
      </c>
      <c r="O23" s="60">
        <f t="shared" si="3"/>
        <v>-8.9007590491877536E-2</v>
      </c>
      <c r="S23" s="27"/>
    </row>
    <row r="24" spans="2:19">
      <c r="B24" s="47" t="s">
        <v>96</v>
      </c>
      <c r="C24" t="s">
        <v>97</v>
      </c>
      <c r="D24" t="s">
        <v>47</v>
      </c>
      <c r="E24" s="8" t="s">
        <v>51</v>
      </c>
      <c r="F24" t="s">
        <v>48</v>
      </c>
      <c r="G24" s="72">
        <v>340</v>
      </c>
      <c r="H24" s="73">
        <v>354</v>
      </c>
      <c r="J24" s="63" t="s">
        <v>98</v>
      </c>
      <c r="K24" s="59">
        <v>1</v>
      </c>
      <c r="L24" s="9">
        <f t="shared" si="0"/>
        <v>3625</v>
      </c>
      <c r="M24" s="10">
        <f t="shared" si="2"/>
        <v>2.6444853710037423E-3</v>
      </c>
      <c r="N24" s="9">
        <f t="shared" si="1"/>
        <v>4032</v>
      </c>
      <c r="O24" s="60">
        <f t="shared" si="3"/>
        <v>2.5581849821792482E-2</v>
      </c>
      <c r="S24" s="27"/>
    </row>
    <row r="25" spans="2:19">
      <c r="B25" s="47" t="s">
        <v>99</v>
      </c>
      <c r="C25" t="s">
        <v>100</v>
      </c>
      <c r="D25" t="s">
        <v>47</v>
      </c>
      <c r="E25" s="8"/>
      <c r="F25" t="s">
        <v>48</v>
      </c>
      <c r="G25" s="72">
        <v>575</v>
      </c>
      <c r="H25" s="73">
        <v>624</v>
      </c>
      <c r="J25" s="63" t="s">
        <v>101</v>
      </c>
      <c r="K25" s="59">
        <v>2</v>
      </c>
      <c r="L25" s="9">
        <f t="shared" si="0"/>
        <v>6616</v>
      </c>
      <c r="M25" s="10">
        <f t="shared" si="2"/>
        <v>-8.5035046177301968E-2</v>
      </c>
      <c r="N25" s="9">
        <f t="shared" si="1"/>
        <v>6898</v>
      </c>
      <c r="O25" s="60">
        <f t="shared" si="3"/>
        <v>-0.12271036705472166</v>
      </c>
      <c r="S25" s="27"/>
    </row>
    <row r="26" spans="2:19">
      <c r="B26" s="47" t="s">
        <v>102</v>
      </c>
      <c r="C26" t="s">
        <v>103</v>
      </c>
      <c r="D26" t="s">
        <v>47</v>
      </c>
      <c r="E26" s="8"/>
      <c r="F26" t="s">
        <v>52</v>
      </c>
      <c r="G26" s="72">
        <v>2534</v>
      </c>
      <c r="H26" s="73">
        <v>2832</v>
      </c>
      <c r="J26" s="63" t="s">
        <v>104</v>
      </c>
      <c r="K26" s="49">
        <v>1</v>
      </c>
      <c r="L26" s="9">
        <f t="shared" si="0"/>
        <v>4077</v>
      </c>
      <c r="M26" s="10">
        <f t="shared" si="2"/>
        <v>0.12766388051243649</v>
      </c>
      <c r="N26" s="9">
        <f t="shared" si="1"/>
        <v>4360</v>
      </c>
      <c r="O26" s="60">
        <f t="shared" si="3"/>
        <v>0.10901211935094623</v>
      </c>
      <c r="S26" s="27"/>
    </row>
    <row r="27" spans="2:19">
      <c r="B27" s="47" t="s">
        <v>105</v>
      </c>
      <c r="C27" t="s">
        <v>47</v>
      </c>
      <c r="D27" t="s">
        <v>47</v>
      </c>
      <c r="E27" s="8"/>
      <c r="F27" t="s">
        <v>52</v>
      </c>
      <c r="G27" s="72">
        <v>72</v>
      </c>
      <c r="H27" s="73">
        <v>75</v>
      </c>
      <c r="J27" s="63" t="s">
        <v>106</v>
      </c>
      <c r="K27" s="49">
        <v>2</v>
      </c>
      <c r="L27" s="9">
        <f t="shared" si="0"/>
        <v>7282</v>
      </c>
      <c r="M27" s="10">
        <f t="shared" si="2"/>
        <v>7.0699506857447242E-3</v>
      </c>
      <c r="N27" s="9">
        <f t="shared" si="1"/>
        <v>7751</v>
      </c>
      <c r="O27" s="60">
        <f t="shared" si="3"/>
        <v>-1.4225580609038503E-2</v>
      </c>
      <c r="S27" s="27"/>
    </row>
    <row r="28" spans="2:19">
      <c r="B28" s="47" t="s">
        <v>107</v>
      </c>
      <c r="C28" t="s">
        <v>108</v>
      </c>
      <c r="D28" t="s">
        <v>47</v>
      </c>
      <c r="E28" s="8"/>
      <c r="F28" t="s">
        <v>52</v>
      </c>
      <c r="G28" s="72">
        <v>18</v>
      </c>
      <c r="H28" s="73">
        <v>20</v>
      </c>
      <c r="J28" s="64" t="s">
        <v>109</v>
      </c>
      <c r="K28" s="2">
        <v>2</v>
      </c>
      <c r="L28" s="9">
        <f t="shared" si="0"/>
        <v>6679</v>
      </c>
      <c r="M28" s="10">
        <f t="shared" si="2"/>
        <v>-7.632241133890566E-2</v>
      </c>
      <c r="N28" s="9">
        <f t="shared" si="1"/>
        <v>7112</v>
      </c>
      <c r="O28" s="60">
        <f t="shared" si="3"/>
        <v>-9.5493785226613573E-2</v>
      </c>
      <c r="S28" s="27"/>
    </row>
    <row r="29" spans="2:19">
      <c r="B29" s="47" t="s">
        <v>110</v>
      </c>
      <c r="C29" t="s">
        <v>111</v>
      </c>
      <c r="D29" t="s">
        <v>47</v>
      </c>
      <c r="E29" s="8"/>
      <c r="F29" t="s">
        <v>52</v>
      </c>
      <c r="G29" s="72">
        <v>626</v>
      </c>
      <c r="H29" s="73">
        <v>656</v>
      </c>
      <c r="J29" s="64" t="s">
        <v>112</v>
      </c>
      <c r="K29" s="2">
        <v>3</v>
      </c>
      <c r="L29" s="9">
        <f t="shared" si="0"/>
        <v>12294</v>
      </c>
      <c r="M29" s="10">
        <f t="shared" si="2"/>
        <v>0.13347230373803404</v>
      </c>
      <c r="N29" s="9">
        <f t="shared" si="1"/>
        <v>14145</v>
      </c>
      <c r="O29" s="60">
        <f t="shared" si="3"/>
        <v>0.19931012448158519</v>
      </c>
      <c r="S29" s="27"/>
    </row>
    <row r="30" spans="2:19">
      <c r="B30" s="47" t="s">
        <v>113</v>
      </c>
      <c r="C30" t="s">
        <v>114</v>
      </c>
      <c r="D30" t="s">
        <v>47</v>
      </c>
      <c r="E30" s="8"/>
      <c r="F30" t="s">
        <v>52</v>
      </c>
      <c r="G30" s="72">
        <v>194</v>
      </c>
      <c r="H30" s="73">
        <v>207</v>
      </c>
      <c r="J30" s="64" t="s">
        <v>115</v>
      </c>
      <c r="K30" s="2">
        <v>1</v>
      </c>
      <c r="L30" s="9">
        <f t="shared" si="0"/>
        <v>3552</v>
      </c>
      <c r="M30" s="10">
        <f t="shared" si="2"/>
        <v>-1.754670012750199E-2</v>
      </c>
      <c r="N30" s="9">
        <f t="shared" si="1"/>
        <v>4137</v>
      </c>
      <c r="O30" s="60">
        <f t="shared" si="3"/>
        <v>5.2289710494234989E-2</v>
      </c>
      <c r="S30" s="27"/>
    </row>
    <row r="31" spans="2:19">
      <c r="B31" s="47" t="s">
        <v>116</v>
      </c>
      <c r="C31" t="s">
        <v>117</v>
      </c>
      <c r="D31" t="s">
        <v>47</v>
      </c>
      <c r="E31" s="8"/>
      <c r="F31" t="s">
        <v>56</v>
      </c>
      <c r="G31" s="72">
        <v>110</v>
      </c>
      <c r="H31" s="73">
        <v>128</v>
      </c>
      <c r="J31" s="64" t="s">
        <v>118</v>
      </c>
      <c r="K31" s="2">
        <v>2</v>
      </c>
      <c r="L31" s="9">
        <f t="shared" si="0"/>
        <v>7506</v>
      </c>
      <c r="M31" s="10">
        <f t="shared" si="2"/>
        <v>3.8048207888931596E-2</v>
      </c>
      <c r="N31" s="9">
        <f t="shared" si="1"/>
        <v>7763</v>
      </c>
      <c r="O31" s="60">
        <f t="shared" si="3"/>
        <v>-1.2699417142041787E-2</v>
      </c>
      <c r="S31" s="27"/>
    </row>
    <row r="32" spans="2:19">
      <c r="B32" s="47" t="s">
        <v>119</v>
      </c>
      <c r="C32" t="s">
        <v>120</v>
      </c>
      <c r="D32" t="s">
        <v>47</v>
      </c>
      <c r="E32" s="8"/>
      <c r="F32" t="s">
        <v>56</v>
      </c>
      <c r="G32" s="72">
        <v>60</v>
      </c>
      <c r="H32" s="73">
        <v>62</v>
      </c>
      <c r="J32" s="64" t="s">
        <v>121</v>
      </c>
      <c r="K32" s="2">
        <v>1</v>
      </c>
      <c r="L32" s="9">
        <f t="shared" si="0"/>
        <v>3980</v>
      </c>
      <c r="M32" s="10">
        <f t="shared" si="2"/>
        <v>0.10083449704181928</v>
      </c>
      <c r="N32" s="9">
        <f t="shared" si="1"/>
        <v>4256</v>
      </c>
      <c r="O32" s="60">
        <f t="shared" si="3"/>
        <v>8.2558619256336507E-2</v>
      </c>
      <c r="S32" s="27"/>
    </row>
    <row r="33" spans="2:19">
      <c r="B33" s="47" t="s">
        <v>122</v>
      </c>
      <c r="C33" t="s">
        <v>123</v>
      </c>
      <c r="D33" t="s">
        <v>47</v>
      </c>
      <c r="E33" s="8"/>
      <c r="F33" t="s">
        <v>56</v>
      </c>
      <c r="G33" s="72">
        <v>873</v>
      </c>
      <c r="H33" s="73">
        <v>926</v>
      </c>
      <c r="J33" s="64" t="s">
        <v>124</v>
      </c>
      <c r="K33" s="2">
        <v>3</v>
      </c>
      <c r="L33" s="9">
        <f t="shared" si="0"/>
        <v>9604</v>
      </c>
      <c r="M33" s="10">
        <f t="shared" si="2"/>
        <v>-0.11453814827557514</v>
      </c>
      <c r="N33" s="9">
        <f t="shared" si="1"/>
        <v>10602</v>
      </c>
      <c r="O33" s="60">
        <f t="shared" si="3"/>
        <v>-0.10108971793893487</v>
      </c>
      <c r="S33" s="27"/>
    </row>
    <row r="34" spans="2:19">
      <c r="B34" s="47" t="s">
        <v>125</v>
      </c>
      <c r="C34" t="s">
        <v>126</v>
      </c>
      <c r="D34" t="s">
        <v>47</v>
      </c>
      <c r="E34" s="8"/>
      <c r="F34" t="s">
        <v>56</v>
      </c>
      <c r="G34" s="72">
        <v>89</v>
      </c>
      <c r="H34" s="73">
        <v>103</v>
      </c>
      <c r="J34" s="64" t="s">
        <v>127</v>
      </c>
      <c r="K34" s="2">
        <v>1</v>
      </c>
      <c r="L34" s="9">
        <f t="shared" si="0"/>
        <v>3816</v>
      </c>
      <c r="M34" s="10">
        <f t="shared" si="2"/>
        <v>5.5473477565724218E-2</v>
      </c>
      <c r="N34" s="9">
        <f t="shared" si="1"/>
        <v>4137</v>
      </c>
      <c r="O34" s="60">
        <f t="shared" si="3"/>
        <v>5.2289710494234989E-2</v>
      </c>
      <c r="S34" s="27"/>
    </row>
    <row r="35" spans="2:19">
      <c r="B35" s="47" t="s">
        <v>128</v>
      </c>
      <c r="C35" t="s">
        <v>129</v>
      </c>
      <c r="D35" t="s">
        <v>47</v>
      </c>
      <c r="E35" s="8"/>
      <c r="F35" t="s">
        <v>56</v>
      </c>
      <c r="G35" s="72">
        <v>366</v>
      </c>
      <c r="H35" s="73">
        <v>387</v>
      </c>
      <c r="J35" s="64" t="s">
        <v>130</v>
      </c>
      <c r="K35" s="2">
        <v>1</v>
      </c>
      <c r="L35" s="9">
        <f t="shared" si="0"/>
        <v>3211</v>
      </c>
      <c r="M35" s="10">
        <f t="shared" si="2"/>
        <v>-0.11186442964791916</v>
      </c>
      <c r="N35" s="9">
        <f t="shared" si="1"/>
        <v>3483</v>
      </c>
      <c r="O35" s="60">
        <f t="shared" si="3"/>
        <v>-0.11406210740840694</v>
      </c>
      <c r="S35" s="27"/>
    </row>
    <row r="36" spans="2:19">
      <c r="B36" s="47" t="s">
        <v>131</v>
      </c>
      <c r="C36" t="s">
        <v>132</v>
      </c>
      <c r="D36" t="s">
        <v>47</v>
      </c>
      <c r="E36" s="8"/>
      <c r="F36" t="s">
        <v>56</v>
      </c>
      <c r="G36" s="72">
        <v>127</v>
      </c>
      <c r="H36" s="73">
        <v>142</v>
      </c>
      <c r="J36" s="64" t="s">
        <v>133</v>
      </c>
      <c r="K36" s="2">
        <v>3</v>
      </c>
      <c r="L36" s="9">
        <f t="shared" si="0"/>
        <v>9293</v>
      </c>
      <c r="M36" s="10">
        <f t="shared" si="2"/>
        <v>-0.14321147562733449</v>
      </c>
      <c r="N36" s="9">
        <f t="shared" si="1"/>
        <v>9899</v>
      </c>
      <c r="O36" s="60">
        <f t="shared" si="3"/>
        <v>-0.1606948800110844</v>
      </c>
      <c r="S36" s="27"/>
    </row>
    <row r="37" spans="2:19">
      <c r="B37" s="47" t="s">
        <v>134</v>
      </c>
      <c r="C37" t="s">
        <v>135</v>
      </c>
      <c r="D37" t="s">
        <v>47</v>
      </c>
      <c r="E37" s="8"/>
      <c r="F37" t="s">
        <v>56</v>
      </c>
      <c r="G37" s="72">
        <v>871</v>
      </c>
      <c r="H37" s="73">
        <v>978</v>
      </c>
      <c r="J37" s="64" t="s">
        <v>136</v>
      </c>
      <c r="K37" s="2">
        <v>1</v>
      </c>
      <c r="L37" s="9">
        <f t="shared" si="0"/>
        <v>4302</v>
      </c>
      <c r="M37" s="10">
        <f t="shared" si="2"/>
        <v>0.18989698650098155</v>
      </c>
      <c r="N37" s="9">
        <f t="shared" si="1"/>
        <v>4688</v>
      </c>
      <c r="O37" s="60">
        <f t="shared" si="3"/>
        <v>0.19244238888009998</v>
      </c>
      <c r="S37" s="27"/>
    </row>
    <row r="38" spans="2:19">
      <c r="B38" s="47" t="s">
        <v>137</v>
      </c>
      <c r="C38" t="s">
        <v>138</v>
      </c>
      <c r="D38" t="s">
        <v>47</v>
      </c>
      <c r="E38" s="8"/>
      <c r="F38" t="s">
        <v>56</v>
      </c>
      <c r="G38" s="72">
        <v>210</v>
      </c>
      <c r="H38" s="73">
        <v>215</v>
      </c>
      <c r="J38" s="64" t="s">
        <v>139</v>
      </c>
      <c r="K38" s="2">
        <v>2</v>
      </c>
      <c r="L38" s="9">
        <f t="shared" si="0"/>
        <v>7122</v>
      </c>
      <c r="M38" s="10">
        <f t="shared" si="2"/>
        <v>-1.5057375887960186E-2</v>
      </c>
      <c r="N38" s="9">
        <f t="shared" si="1"/>
        <v>7102</v>
      </c>
      <c r="O38" s="60">
        <f t="shared" si="3"/>
        <v>-9.6765588115777512E-2</v>
      </c>
      <c r="S38" s="27"/>
    </row>
    <row r="39" spans="2:19">
      <c r="B39" s="47" t="s">
        <v>140</v>
      </c>
      <c r="C39" t="s">
        <v>141</v>
      </c>
      <c r="D39" t="s">
        <v>47</v>
      </c>
      <c r="E39" s="8"/>
      <c r="F39" t="s">
        <v>56</v>
      </c>
      <c r="G39" s="72">
        <v>866</v>
      </c>
      <c r="H39" s="73">
        <v>933</v>
      </c>
      <c r="J39" s="64" t="s">
        <v>142</v>
      </c>
      <c r="K39" s="2">
        <v>3</v>
      </c>
      <c r="L39" s="9">
        <f t="shared" si="0"/>
        <v>10555</v>
      </c>
      <c r="M39" s="10">
        <f t="shared" si="2"/>
        <v>-2.6858616727269431E-2</v>
      </c>
      <c r="N39" s="9">
        <f t="shared" si="1"/>
        <v>11381</v>
      </c>
      <c r="O39" s="60">
        <f t="shared" si="3"/>
        <v>-3.5040754561688182E-2</v>
      </c>
      <c r="S39" s="27"/>
    </row>
    <row r="40" spans="2:19">
      <c r="B40" s="47" t="s">
        <v>143</v>
      </c>
      <c r="C40" t="s">
        <v>144</v>
      </c>
      <c r="D40" t="s">
        <v>47</v>
      </c>
      <c r="E40" s="8"/>
      <c r="F40" t="s">
        <v>56</v>
      </c>
      <c r="G40" s="72">
        <v>43</v>
      </c>
      <c r="H40" s="73">
        <v>46</v>
      </c>
      <c r="J40" s="64" t="s">
        <v>145</v>
      </c>
      <c r="K40" s="2">
        <v>2</v>
      </c>
      <c r="L40" s="9">
        <f t="shared" si="0"/>
        <v>6958</v>
      </c>
      <c r="M40" s="10">
        <f t="shared" si="2"/>
        <v>-3.7737885626007717E-2</v>
      </c>
      <c r="N40" s="9">
        <f t="shared" si="1"/>
        <v>7458</v>
      </c>
      <c r="O40" s="60">
        <f t="shared" si="3"/>
        <v>-5.1489405261541631E-2</v>
      </c>
      <c r="S40" s="27"/>
    </row>
    <row r="41" spans="2:19">
      <c r="B41" s="47" t="s">
        <v>146</v>
      </c>
      <c r="C41" t="s">
        <v>147</v>
      </c>
      <c r="D41" t="s">
        <v>148</v>
      </c>
      <c r="E41" s="8"/>
      <c r="F41" t="s">
        <v>60</v>
      </c>
      <c r="G41" s="72">
        <v>966</v>
      </c>
      <c r="H41" s="73">
        <v>1228</v>
      </c>
      <c r="J41" s="64" t="s">
        <v>149</v>
      </c>
      <c r="K41" s="2">
        <v>1</v>
      </c>
      <c r="L41" s="9">
        <f t="shared" ref="L41:L72" si="4">IF(J41="",0,(SUMIF($F$9:$F$989,J41,$G$9:$G$989)))</f>
        <v>3676</v>
      </c>
      <c r="M41" s="10">
        <f t="shared" si="2"/>
        <v>1.6750656061740622E-2</v>
      </c>
      <c r="N41" s="9">
        <f t="shared" si="1"/>
        <v>3961</v>
      </c>
      <c r="O41" s="60">
        <f t="shared" si="3"/>
        <v>7.5222487956646857E-3</v>
      </c>
      <c r="S41" s="27"/>
    </row>
    <row r="42" spans="2:19">
      <c r="B42" s="47" t="s">
        <v>150</v>
      </c>
      <c r="C42" t="s">
        <v>147</v>
      </c>
      <c r="D42" t="s">
        <v>151</v>
      </c>
      <c r="E42" s="8"/>
      <c r="F42" t="s">
        <v>60</v>
      </c>
      <c r="G42" s="72">
        <v>1412</v>
      </c>
      <c r="H42" s="73">
        <v>1515</v>
      </c>
      <c r="J42" s="64" t="s">
        <v>152</v>
      </c>
      <c r="K42" s="2">
        <v>1</v>
      </c>
      <c r="L42" s="9">
        <f t="shared" si="4"/>
        <v>4003</v>
      </c>
      <c r="M42" s="10">
        <f t="shared" si="2"/>
        <v>0.10719610343175945</v>
      </c>
      <c r="N42" s="9">
        <f t="shared" ref="N42:N73" si="5">IF(J42="",0,(SUMIF($F$9:$F$989,J42,$H$9:$H$989)))</f>
        <v>4249</v>
      </c>
      <c r="O42" s="60">
        <f t="shared" si="3"/>
        <v>8.0778095211507001E-2</v>
      </c>
      <c r="S42" s="27"/>
    </row>
    <row r="43" spans="2:19">
      <c r="B43" s="47" t="s">
        <v>153</v>
      </c>
      <c r="C43" t="s">
        <v>147</v>
      </c>
      <c r="D43" t="s">
        <v>151</v>
      </c>
      <c r="E43" s="8"/>
      <c r="F43" t="s">
        <v>60</v>
      </c>
      <c r="G43" s="72">
        <v>1604</v>
      </c>
      <c r="H43" s="73">
        <v>1663</v>
      </c>
      <c r="J43" s="64" t="s">
        <v>154</v>
      </c>
      <c r="K43" s="2">
        <v>1</v>
      </c>
      <c r="L43" s="9">
        <f t="shared" si="4"/>
        <v>3726</v>
      </c>
      <c r="M43" s="10">
        <f t="shared" si="2"/>
        <v>3.058023517030619E-2</v>
      </c>
      <c r="N43" s="9">
        <f t="shared" si="5"/>
        <v>3931</v>
      </c>
      <c r="O43" s="60">
        <f t="shared" si="3"/>
        <v>-1.0856853931888893E-4</v>
      </c>
      <c r="S43" s="27"/>
    </row>
    <row r="44" spans="2:19">
      <c r="B44" s="47" t="s">
        <v>155</v>
      </c>
      <c r="C44" t="s">
        <v>147</v>
      </c>
      <c r="D44" t="s">
        <v>156</v>
      </c>
      <c r="E44" s="8"/>
      <c r="F44" t="s">
        <v>60</v>
      </c>
      <c r="G44" s="72">
        <v>892</v>
      </c>
      <c r="H44" s="73">
        <v>1135</v>
      </c>
      <c r="J44" s="64" t="s">
        <v>157</v>
      </c>
      <c r="K44" s="2">
        <v>1</v>
      </c>
      <c r="L44" s="9">
        <f t="shared" si="4"/>
        <v>3449</v>
      </c>
      <c r="M44" s="10">
        <f t="shared" si="2"/>
        <v>-4.6035633091147062E-2</v>
      </c>
      <c r="N44" s="9">
        <f t="shared" si="5"/>
        <v>3691</v>
      </c>
      <c r="O44" s="60">
        <f t="shared" si="3"/>
        <v>-6.1155107219187488E-2</v>
      </c>
      <c r="S44" s="27"/>
    </row>
    <row r="45" spans="2:19">
      <c r="B45" s="47" t="s">
        <v>158</v>
      </c>
      <c r="C45" t="s">
        <v>147</v>
      </c>
      <c r="D45" t="s">
        <v>159</v>
      </c>
      <c r="E45" s="8"/>
      <c r="F45" t="s">
        <v>60</v>
      </c>
      <c r="G45" s="72">
        <v>1532</v>
      </c>
      <c r="H45" s="73">
        <v>1613</v>
      </c>
      <c r="J45" s="64" t="s">
        <v>160</v>
      </c>
      <c r="K45" s="2">
        <v>2</v>
      </c>
      <c r="L45" s="9">
        <f t="shared" si="4"/>
        <v>6495</v>
      </c>
      <c r="M45" s="10">
        <f t="shared" si="2"/>
        <v>-0.10176883689866631</v>
      </c>
      <c r="N45" s="9">
        <f t="shared" si="5"/>
        <v>6894</v>
      </c>
      <c r="O45" s="60">
        <f t="shared" si="3"/>
        <v>-0.12321908821038723</v>
      </c>
      <c r="S45" s="27"/>
    </row>
    <row r="46" spans="2:19">
      <c r="B46" s="47" t="s">
        <v>161</v>
      </c>
      <c r="C46" t="s">
        <v>147</v>
      </c>
      <c r="D46" t="s">
        <v>162</v>
      </c>
      <c r="E46" s="8"/>
      <c r="F46" t="s">
        <v>60</v>
      </c>
      <c r="G46" s="72">
        <v>1411</v>
      </c>
      <c r="H46" s="73">
        <v>1479</v>
      </c>
      <c r="J46" s="64" t="s">
        <v>163</v>
      </c>
      <c r="K46" s="2">
        <v>1</v>
      </c>
      <c r="L46" s="9">
        <f t="shared" si="4"/>
        <v>4472</v>
      </c>
      <c r="M46" s="10">
        <f t="shared" si="2"/>
        <v>0.23691755547010449</v>
      </c>
      <c r="N46" s="9">
        <f t="shared" si="5"/>
        <v>5462</v>
      </c>
      <c r="O46" s="60">
        <f t="shared" si="3"/>
        <v>0.3893174761226762</v>
      </c>
      <c r="S46" s="27"/>
    </row>
    <row r="47" spans="2:19">
      <c r="B47" s="47" t="s">
        <v>164</v>
      </c>
      <c r="C47" t="s">
        <v>165</v>
      </c>
      <c r="D47" t="s">
        <v>166</v>
      </c>
      <c r="E47" s="8"/>
      <c r="F47" t="s">
        <v>64</v>
      </c>
      <c r="G47" s="72">
        <v>1006</v>
      </c>
      <c r="H47" s="73">
        <v>1056</v>
      </c>
      <c r="J47" s="64" t="s">
        <v>167</v>
      </c>
      <c r="K47" s="2">
        <v>1</v>
      </c>
      <c r="L47" s="9">
        <f t="shared" si="4"/>
        <v>3831</v>
      </c>
      <c r="M47" s="10">
        <f t="shared" si="2"/>
        <v>5.9622351298293887E-2</v>
      </c>
      <c r="N47" s="9">
        <f t="shared" si="5"/>
        <v>4060</v>
      </c>
      <c r="O47" s="60">
        <f t="shared" si="3"/>
        <v>3.2703946001110484E-2</v>
      </c>
      <c r="S47" s="27"/>
    </row>
    <row r="48" spans="2:19">
      <c r="B48" s="47" t="s">
        <v>168</v>
      </c>
      <c r="C48" t="s">
        <v>165</v>
      </c>
      <c r="D48" t="s">
        <v>169</v>
      </c>
      <c r="E48" s="8"/>
      <c r="F48" t="s">
        <v>64</v>
      </c>
      <c r="G48" s="72">
        <v>1286</v>
      </c>
      <c r="H48" s="73">
        <v>1430</v>
      </c>
      <c r="J48" s="64" t="s">
        <v>170</v>
      </c>
      <c r="K48" s="2">
        <v>1</v>
      </c>
      <c r="L48" s="9">
        <f t="shared" si="4"/>
        <v>3552</v>
      </c>
      <c r="M48" s="10">
        <f t="shared" si="2"/>
        <v>-1.754670012750199E-2</v>
      </c>
      <c r="N48" s="9">
        <f t="shared" si="5"/>
        <v>4176</v>
      </c>
      <c r="O48" s="60">
        <f t="shared" si="3"/>
        <v>6.2209773029713637E-2</v>
      </c>
      <c r="S48" s="27"/>
    </row>
    <row r="49" spans="2:19">
      <c r="B49" s="47" t="s">
        <v>171</v>
      </c>
      <c r="C49" t="s">
        <v>165</v>
      </c>
      <c r="D49" t="s">
        <v>169</v>
      </c>
      <c r="E49" s="8"/>
      <c r="F49" t="s">
        <v>64</v>
      </c>
      <c r="G49" s="72">
        <v>548</v>
      </c>
      <c r="H49" s="73">
        <v>584</v>
      </c>
      <c r="J49" s="64" t="s">
        <v>172</v>
      </c>
      <c r="K49" s="2">
        <v>2</v>
      </c>
      <c r="L49" s="9">
        <f t="shared" si="4"/>
        <v>7839</v>
      </c>
      <c r="M49" s="10">
        <f t="shared" si="2"/>
        <v>8.4100706320454938E-2</v>
      </c>
      <c r="N49" s="9">
        <f t="shared" si="5"/>
        <v>8297</v>
      </c>
      <c r="O49" s="60">
        <f t="shared" si="3"/>
        <v>5.5214857139312033E-2</v>
      </c>
      <c r="S49" s="27"/>
    </row>
    <row r="50" spans="2:19">
      <c r="B50" s="47" t="s">
        <v>173</v>
      </c>
      <c r="C50" t="s">
        <v>165</v>
      </c>
      <c r="D50" t="s">
        <v>174</v>
      </c>
      <c r="E50" s="8"/>
      <c r="F50" t="s">
        <v>64</v>
      </c>
      <c r="G50" s="72">
        <v>2543</v>
      </c>
      <c r="H50" s="73">
        <v>2693</v>
      </c>
      <c r="J50" s="64" t="s">
        <v>175</v>
      </c>
      <c r="K50" s="2">
        <v>1</v>
      </c>
      <c r="L50" s="9">
        <f t="shared" si="4"/>
        <v>3754</v>
      </c>
      <c r="M50" s="10">
        <f t="shared" si="2"/>
        <v>3.8324799471102913E-2</v>
      </c>
      <c r="N50" s="9">
        <f t="shared" si="5"/>
        <v>3932</v>
      </c>
      <c r="O50" s="60">
        <f t="shared" si="3"/>
        <v>1.4579203851389691E-4</v>
      </c>
      <c r="S50" s="27"/>
    </row>
    <row r="51" spans="2:19">
      <c r="B51" s="47" t="s">
        <v>176</v>
      </c>
      <c r="C51" t="s">
        <v>165</v>
      </c>
      <c r="D51" t="s">
        <v>177</v>
      </c>
      <c r="E51" s="8"/>
      <c r="F51" t="s">
        <v>64</v>
      </c>
      <c r="G51" s="72">
        <v>1223</v>
      </c>
      <c r="H51" s="73">
        <v>1319</v>
      </c>
      <c r="J51" s="64" t="s">
        <v>178</v>
      </c>
      <c r="K51" s="2">
        <v>3</v>
      </c>
      <c r="L51" s="9">
        <f t="shared" si="4"/>
        <v>10819</v>
      </c>
      <c r="M51" s="10">
        <f t="shared" si="2"/>
        <v>-2.5185574961940284E-3</v>
      </c>
      <c r="N51" s="9">
        <f t="shared" si="5"/>
        <v>11482</v>
      </c>
      <c r="O51" s="60">
        <f t="shared" si="3"/>
        <v>-2.6477281774650981E-2</v>
      </c>
      <c r="S51" s="27"/>
    </row>
    <row r="52" spans="2:19">
      <c r="B52" s="47" t="s">
        <v>179</v>
      </c>
      <c r="C52" t="s">
        <v>165</v>
      </c>
      <c r="D52" t="s">
        <v>177</v>
      </c>
      <c r="E52" s="8"/>
      <c r="F52" t="s">
        <v>64</v>
      </c>
      <c r="G52" s="72">
        <v>1354</v>
      </c>
      <c r="H52" s="73">
        <v>1414</v>
      </c>
      <c r="J52" s="64" t="s">
        <v>180</v>
      </c>
      <c r="K52" s="2">
        <v>2</v>
      </c>
      <c r="L52" s="9">
        <f t="shared" si="4"/>
        <v>7753</v>
      </c>
      <c r="M52" s="10">
        <f t="shared" si="2"/>
        <v>7.2207268287088552E-2</v>
      </c>
      <c r="N52" s="9">
        <f t="shared" si="5"/>
        <v>8250</v>
      </c>
      <c r="O52" s="60">
        <f t="shared" si="3"/>
        <v>4.9237383560241564E-2</v>
      </c>
      <c r="S52" s="27"/>
    </row>
    <row r="53" spans="2:19">
      <c r="B53" s="47" t="s">
        <v>181</v>
      </c>
      <c r="C53" t="s">
        <v>165</v>
      </c>
      <c r="D53" t="s">
        <v>182</v>
      </c>
      <c r="E53" s="8"/>
      <c r="F53" t="s">
        <v>64</v>
      </c>
      <c r="G53" s="72">
        <v>2045</v>
      </c>
      <c r="H53" s="73">
        <v>2158</v>
      </c>
      <c r="J53" s="64" t="s">
        <v>183</v>
      </c>
      <c r="K53" s="2">
        <v>2</v>
      </c>
      <c r="L53" s="9">
        <f t="shared" si="4"/>
        <v>7302</v>
      </c>
      <c r="M53" s="10">
        <f t="shared" si="2"/>
        <v>9.8358665074578383E-3</v>
      </c>
      <c r="N53" s="9">
        <f t="shared" si="5"/>
        <v>7792</v>
      </c>
      <c r="O53" s="60">
        <f>IF(J53="",-1,(-($L$6-(N53/K53))/$L$6))</f>
        <v>-9.0111887634663924E-3</v>
      </c>
      <c r="S53" s="27"/>
    </row>
    <row r="54" spans="2:19">
      <c r="B54" s="47" t="s">
        <v>184</v>
      </c>
      <c r="C54" t="s">
        <v>165</v>
      </c>
      <c r="D54" t="s">
        <v>182</v>
      </c>
      <c r="E54" s="8"/>
      <c r="F54" t="s">
        <v>64</v>
      </c>
      <c r="G54" s="72">
        <v>959</v>
      </c>
      <c r="H54" s="73">
        <v>1476</v>
      </c>
      <c r="J54" s="64" t="s">
        <v>185</v>
      </c>
      <c r="K54" s="2">
        <v>1</v>
      </c>
      <c r="L54" s="9">
        <f t="shared" si="4"/>
        <v>3070</v>
      </c>
      <c r="M54" s="10">
        <f t="shared" si="2"/>
        <v>-0.15086384273407408</v>
      </c>
      <c r="N54" s="9">
        <f t="shared" si="5"/>
        <v>3692</v>
      </c>
      <c r="O54" s="60">
        <f t="shared" si="3"/>
        <v>-6.0900746641354704E-2</v>
      </c>
      <c r="S54" s="27"/>
    </row>
    <row r="55" spans="2:19">
      <c r="B55" s="47" t="s">
        <v>186</v>
      </c>
      <c r="C55" t="s">
        <v>187</v>
      </c>
      <c r="D55" t="s">
        <v>47</v>
      </c>
      <c r="E55" s="8"/>
      <c r="F55" t="s">
        <v>64</v>
      </c>
      <c r="G55" s="72">
        <v>854</v>
      </c>
      <c r="H55" s="73">
        <v>1360</v>
      </c>
      <c r="J55" s="64" t="s">
        <v>188</v>
      </c>
      <c r="K55" s="2">
        <v>2</v>
      </c>
      <c r="L55" s="9">
        <f t="shared" si="4"/>
        <v>6989</v>
      </c>
      <c r="M55" s="10">
        <f t="shared" si="2"/>
        <v>-3.3450716102352396E-2</v>
      </c>
      <c r="N55" s="9">
        <f t="shared" si="5"/>
        <v>7565</v>
      </c>
      <c r="O55" s="60">
        <f t="shared" si="3"/>
        <v>-3.7881114347487588E-2</v>
      </c>
      <c r="S55" s="27"/>
    </row>
    <row r="56" spans="2:19">
      <c r="B56" s="47" t="s">
        <v>189</v>
      </c>
      <c r="C56" t="s">
        <v>190</v>
      </c>
      <c r="D56" t="s">
        <v>47</v>
      </c>
      <c r="E56" s="8" t="s">
        <v>191</v>
      </c>
      <c r="F56" t="s">
        <v>74</v>
      </c>
      <c r="G56" s="72">
        <v>345</v>
      </c>
      <c r="H56" s="73">
        <v>360</v>
      </c>
      <c r="J56" s="64" t="s">
        <v>192</v>
      </c>
      <c r="K56" s="2">
        <v>2</v>
      </c>
      <c r="L56" s="9">
        <f t="shared" si="4"/>
        <v>6765</v>
      </c>
      <c r="M56" s="10">
        <f t="shared" si="2"/>
        <v>-6.4428973305539261E-2</v>
      </c>
      <c r="N56" s="9">
        <f t="shared" si="5"/>
        <v>7429</v>
      </c>
      <c r="O56" s="60">
        <f t="shared" si="3"/>
        <v>-5.5177633640117019E-2</v>
      </c>
      <c r="S56" s="27"/>
    </row>
    <row r="57" spans="2:19">
      <c r="B57" s="47" t="s">
        <v>193</v>
      </c>
      <c r="C57" t="s">
        <v>194</v>
      </c>
      <c r="D57" t="s">
        <v>47</v>
      </c>
      <c r="E57" s="8"/>
      <c r="F57" t="s">
        <v>74</v>
      </c>
      <c r="G57" s="72">
        <v>143</v>
      </c>
      <c r="H57" s="73">
        <v>159</v>
      </c>
      <c r="J57" s="64" t="s">
        <v>195</v>
      </c>
      <c r="K57" s="2">
        <v>2</v>
      </c>
      <c r="L57" s="9">
        <f t="shared" si="4"/>
        <v>6558</v>
      </c>
      <c r="M57" s="10">
        <f t="shared" si="2"/>
        <v>-9.3056202060269988E-2</v>
      </c>
      <c r="N57" s="9">
        <f t="shared" si="5"/>
        <v>6737</v>
      </c>
      <c r="O57" s="60">
        <f t="shared" si="3"/>
        <v>-0.14318639357026092</v>
      </c>
      <c r="S57" s="27"/>
    </row>
    <row r="58" spans="2:19">
      <c r="B58" s="47" t="s">
        <v>196</v>
      </c>
      <c r="C58" t="s">
        <v>197</v>
      </c>
      <c r="D58" t="s">
        <v>47</v>
      </c>
      <c r="E58" s="8" t="s">
        <v>191</v>
      </c>
      <c r="F58" t="s">
        <v>74</v>
      </c>
      <c r="G58" s="72">
        <v>575</v>
      </c>
      <c r="H58" s="73">
        <v>628</v>
      </c>
      <c r="J58" s="64" t="s">
        <v>198</v>
      </c>
      <c r="K58" s="2">
        <v>1</v>
      </c>
      <c r="L58" s="9">
        <f t="shared" si="4"/>
        <v>3555</v>
      </c>
      <c r="M58" s="10">
        <f t="shared" si="2"/>
        <v>-1.6716925380988054E-2</v>
      </c>
      <c r="N58" s="9">
        <f t="shared" si="5"/>
        <v>4447</v>
      </c>
      <c r="O58" s="60">
        <f t="shared" si="3"/>
        <v>0.1311414896223986</v>
      </c>
      <c r="S58" s="27"/>
    </row>
    <row r="59" spans="2:19">
      <c r="B59" s="47" t="s">
        <v>199</v>
      </c>
      <c r="C59" t="s">
        <v>200</v>
      </c>
      <c r="D59" t="s">
        <v>201</v>
      </c>
      <c r="E59" s="8"/>
      <c r="F59" t="s">
        <v>74</v>
      </c>
      <c r="G59" s="72">
        <v>95</v>
      </c>
      <c r="H59" s="73">
        <v>106</v>
      </c>
      <c r="J59" s="64" t="s">
        <v>202</v>
      </c>
      <c r="K59" s="2">
        <v>1</v>
      </c>
      <c r="L59" s="9">
        <f t="shared" si="4"/>
        <v>4007</v>
      </c>
      <c r="M59" s="10">
        <f t="shared" si="2"/>
        <v>0.10830246976044469</v>
      </c>
      <c r="N59" s="9">
        <f t="shared" si="5"/>
        <v>4402</v>
      </c>
      <c r="O59" s="60">
        <f t="shared" si="3"/>
        <v>0.11969526361992323</v>
      </c>
      <c r="S59" s="27"/>
    </row>
    <row r="60" spans="2:19">
      <c r="B60" s="47" t="s">
        <v>203</v>
      </c>
      <c r="C60" t="s">
        <v>200</v>
      </c>
      <c r="D60" t="s">
        <v>204</v>
      </c>
      <c r="E60" s="8"/>
      <c r="F60" t="s">
        <v>74</v>
      </c>
      <c r="G60" s="72">
        <v>257</v>
      </c>
      <c r="H60" s="73">
        <v>269</v>
      </c>
      <c r="J60" s="64" t="s">
        <v>205</v>
      </c>
      <c r="K60" s="2">
        <v>1</v>
      </c>
      <c r="L60" s="9">
        <f t="shared" si="4"/>
        <v>4044</v>
      </c>
      <c r="M60" s="10">
        <f t="shared" si="2"/>
        <v>0.11853635830078321</v>
      </c>
      <c r="N60" s="9">
        <f t="shared" si="5"/>
        <v>4289</v>
      </c>
      <c r="O60" s="60">
        <f t="shared" si="3"/>
        <v>9.0952518324818446E-2</v>
      </c>
      <c r="S60" s="27"/>
    </row>
    <row r="61" spans="2:19">
      <c r="B61" s="47" t="s">
        <v>206</v>
      </c>
      <c r="C61" t="s">
        <v>207</v>
      </c>
      <c r="D61" t="s">
        <v>47</v>
      </c>
      <c r="E61" s="8"/>
      <c r="F61" t="s">
        <v>74</v>
      </c>
      <c r="G61" s="72">
        <v>92</v>
      </c>
      <c r="H61" s="73">
        <v>100</v>
      </c>
      <c r="J61" s="64"/>
      <c r="K61" s="2"/>
      <c r="L61" s="9">
        <f t="shared" si="4"/>
        <v>0</v>
      </c>
      <c r="M61" s="10">
        <f t="shared" si="2"/>
        <v>-1</v>
      </c>
      <c r="N61" s="9">
        <f t="shared" si="5"/>
        <v>0</v>
      </c>
      <c r="O61" s="10">
        <f t="shared" si="3"/>
        <v>-1</v>
      </c>
      <c r="P61" s="7"/>
      <c r="S61" s="27"/>
    </row>
    <row r="62" spans="2:19">
      <c r="B62" s="47" t="s">
        <v>208</v>
      </c>
      <c r="C62" t="s">
        <v>209</v>
      </c>
      <c r="D62" t="s">
        <v>47</v>
      </c>
      <c r="E62" s="8"/>
      <c r="F62" t="s">
        <v>74</v>
      </c>
      <c r="G62" s="72">
        <v>336</v>
      </c>
      <c r="H62" s="73">
        <v>350</v>
      </c>
      <c r="J62" s="64"/>
      <c r="K62" s="2"/>
      <c r="L62" s="9">
        <f t="shared" si="4"/>
        <v>0</v>
      </c>
      <c r="M62" s="10">
        <f t="shared" si="2"/>
        <v>-1</v>
      </c>
      <c r="N62" s="9">
        <f t="shared" si="5"/>
        <v>0</v>
      </c>
      <c r="O62" s="10">
        <f t="shared" si="3"/>
        <v>-1</v>
      </c>
      <c r="P62" s="7"/>
      <c r="S62" s="27"/>
    </row>
    <row r="63" spans="2:19">
      <c r="B63" s="47" t="s">
        <v>210</v>
      </c>
      <c r="C63" t="s">
        <v>190</v>
      </c>
      <c r="D63" t="s">
        <v>47</v>
      </c>
      <c r="E63" s="8"/>
      <c r="F63" t="s">
        <v>74</v>
      </c>
      <c r="G63" s="72">
        <v>42</v>
      </c>
      <c r="H63" s="73">
        <v>41</v>
      </c>
      <c r="J63" s="64"/>
      <c r="K63" s="2"/>
      <c r="L63" s="9">
        <f t="shared" si="4"/>
        <v>0</v>
      </c>
      <c r="M63" s="10">
        <f t="shared" si="2"/>
        <v>-1</v>
      </c>
      <c r="N63" s="9">
        <f t="shared" si="5"/>
        <v>0</v>
      </c>
      <c r="O63" s="10">
        <f t="shared" si="3"/>
        <v>-1</v>
      </c>
      <c r="P63" s="7"/>
      <c r="S63" s="27"/>
    </row>
    <row r="64" spans="2:19">
      <c r="B64" s="47" t="s">
        <v>211</v>
      </c>
      <c r="C64" t="s">
        <v>212</v>
      </c>
      <c r="D64" t="s">
        <v>47</v>
      </c>
      <c r="E64" s="8"/>
      <c r="F64" t="s">
        <v>74</v>
      </c>
      <c r="G64" s="72">
        <v>784</v>
      </c>
      <c r="H64" s="73">
        <v>847</v>
      </c>
      <c r="J64" s="64"/>
      <c r="K64" s="2"/>
      <c r="L64" s="9">
        <f t="shared" si="4"/>
        <v>0</v>
      </c>
      <c r="M64" s="10">
        <f t="shared" si="2"/>
        <v>-1</v>
      </c>
      <c r="N64" s="9">
        <f t="shared" si="5"/>
        <v>0</v>
      </c>
      <c r="O64" s="10">
        <f t="shared" si="3"/>
        <v>-1</v>
      </c>
      <c r="P64" s="7"/>
      <c r="S64" s="27"/>
    </row>
    <row r="65" spans="2:19">
      <c r="B65" s="47" t="s">
        <v>213</v>
      </c>
      <c r="C65" t="s">
        <v>214</v>
      </c>
      <c r="D65" t="s">
        <v>47</v>
      </c>
      <c r="E65" s="8"/>
      <c r="F65" t="s">
        <v>74</v>
      </c>
      <c r="G65" s="72">
        <v>11</v>
      </c>
      <c r="H65" s="73">
        <v>12</v>
      </c>
      <c r="J65" s="64"/>
      <c r="K65" s="2"/>
      <c r="L65" s="9">
        <f t="shared" si="4"/>
        <v>0</v>
      </c>
      <c r="M65" s="10">
        <f t="shared" si="2"/>
        <v>-1</v>
      </c>
      <c r="N65" s="9">
        <f t="shared" si="5"/>
        <v>0</v>
      </c>
      <c r="O65" s="10">
        <f t="shared" si="3"/>
        <v>-1</v>
      </c>
      <c r="P65" s="7"/>
      <c r="S65" s="27"/>
    </row>
    <row r="66" spans="2:19">
      <c r="B66" s="47" t="s">
        <v>215</v>
      </c>
      <c r="C66" t="s">
        <v>216</v>
      </c>
      <c r="D66" t="s">
        <v>47</v>
      </c>
      <c r="E66" s="8" t="s">
        <v>191</v>
      </c>
      <c r="F66" t="s">
        <v>74</v>
      </c>
      <c r="G66" s="72">
        <v>72</v>
      </c>
      <c r="H66" s="73">
        <v>78</v>
      </c>
      <c r="J66" s="64"/>
      <c r="K66" s="2"/>
      <c r="L66" s="9">
        <f t="shared" si="4"/>
        <v>0</v>
      </c>
      <c r="M66" s="10">
        <f t="shared" si="2"/>
        <v>-1</v>
      </c>
      <c r="N66" s="9">
        <f t="shared" si="5"/>
        <v>0</v>
      </c>
      <c r="O66" s="10">
        <f t="shared" si="3"/>
        <v>-1</v>
      </c>
      <c r="P66" s="7"/>
      <c r="S66" s="27"/>
    </row>
    <row r="67" spans="2:19">
      <c r="B67" s="47" t="s">
        <v>217</v>
      </c>
      <c r="C67" t="s">
        <v>194</v>
      </c>
      <c r="D67" t="s">
        <v>47</v>
      </c>
      <c r="E67" s="8"/>
      <c r="F67" t="s">
        <v>74</v>
      </c>
      <c r="G67" s="72">
        <v>34</v>
      </c>
      <c r="H67" s="73">
        <v>36</v>
      </c>
      <c r="J67" s="64"/>
      <c r="K67" s="2"/>
      <c r="L67" s="9">
        <f t="shared" si="4"/>
        <v>0</v>
      </c>
      <c r="M67" s="10">
        <f t="shared" si="2"/>
        <v>-1</v>
      </c>
      <c r="N67" s="9">
        <f t="shared" si="5"/>
        <v>0</v>
      </c>
      <c r="O67" s="10">
        <f t="shared" si="3"/>
        <v>-1</v>
      </c>
      <c r="P67" s="7"/>
      <c r="S67" s="27"/>
    </row>
    <row r="68" spans="2:19">
      <c r="B68" s="47" t="s">
        <v>218</v>
      </c>
      <c r="C68" t="s">
        <v>219</v>
      </c>
      <c r="D68" t="s">
        <v>47</v>
      </c>
      <c r="E68" s="8" t="s">
        <v>191</v>
      </c>
      <c r="F68" t="s">
        <v>74</v>
      </c>
      <c r="G68" s="72">
        <v>127</v>
      </c>
      <c r="H68" s="73">
        <v>136</v>
      </c>
      <c r="J68" s="64"/>
      <c r="K68" s="2"/>
      <c r="L68" s="9">
        <f t="shared" si="4"/>
        <v>0</v>
      </c>
      <c r="M68" s="10">
        <f t="shared" si="2"/>
        <v>-1</v>
      </c>
      <c r="N68" s="9">
        <f t="shared" si="5"/>
        <v>0</v>
      </c>
      <c r="O68" s="10">
        <f t="shared" si="3"/>
        <v>-1</v>
      </c>
      <c r="P68" s="7"/>
      <c r="S68" s="27"/>
    </row>
    <row r="69" spans="2:19">
      <c r="B69" s="47" t="s">
        <v>220</v>
      </c>
      <c r="C69" t="s">
        <v>221</v>
      </c>
      <c r="D69" t="s">
        <v>47</v>
      </c>
      <c r="E69" s="8"/>
      <c r="F69" t="s">
        <v>74</v>
      </c>
      <c r="G69" s="72">
        <v>55</v>
      </c>
      <c r="H69" s="73">
        <v>64</v>
      </c>
      <c r="J69" s="64"/>
      <c r="K69" s="2"/>
      <c r="L69" s="9">
        <f t="shared" si="4"/>
        <v>0</v>
      </c>
      <c r="M69" s="10">
        <f t="shared" si="2"/>
        <v>-1</v>
      </c>
      <c r="N69" s="9">
        <f t="shared" si="5"/>
        <v>0</v>
      </c>
      <c r="O69" s="10">
        <f t="shared" si="3"/>
        <v>-1</v>
      </c>
      <c r="P69" s="7"/>
      <c r="S69" s="27"/>
    </row>
    <row r="70" spans="2:19">
      <c r="B70" s="47" t="s">
        <v>222</v>
      </c>
      <c r="C70" t="s">
        <v>223</v>
      </c>
      <c r="D70" t="s">
        <v>47</v>
      </c>
      <c r="E70" s="8"/>
      <c r="F70" t="s">
        <v>74</v>
      </c>
      <c r="G70" s="72">
        <v>289</v>
      </c>
      <c r="H70" s="73">
        <v>305</v>
      </c>
      <c r="J70" s="64"/>
      <c r="K70" s="2"/>
      <c r="L70" s="9">
        <f t="shared" si="4"/>
        <v>0</v>
      </c>
      <c r="M70" s="10">
        <f t="shared" si="2"/>
        <v>-1</v>
      </c>
      <c r="N70" s="9">
        <f t="shared" si="5"/>
        <v>0</v>
      </c>
      <c r="O70" s="10">
        <f t="shared" si="3"/>
        <v>-1</v>
      </c>
      <c r="P70" s="7"/>
      <c r="S70" s="27"/>
    </row>
    <row r="71" spans="2:19">
      <c r="B71" s="47" t="s">
        <v>224</v>
      </c>
      <c r="C71" t="s">
        <v>225</v>
      </c>
      <c r="D71" t="s">
        <v>226</v>
      </c>
      <c r="E71" s="8"/>
      <c r="F71" t="s">
        <v>77</v>
      </c>
      <c r="G71" s="72">
        <v>868</v>
      </c>
      <c r="H71" s="73">
        <v>928</v>
      </c>
      <c r="J71" s="64"/>
      <c r="K71" s="2"/>
      <c r="L71" s="9">
        <f t="shared" si="4"/>
        <v>0</v>
      </c>
      <c r="M71" s="10">
        <f t="shared" si="2"/>
        <v>-1</v>
      </c>
      <c r="N71" s="9">
        <f t="shared" si="5"/>
        <v>0</v>
      </c>
      <c r="O71" s="10">
        <f t="shared" si="3"/>
        <v>-1</v>
      </c>
      <c r="P71" s="7"/>
      <c r="S71" s="27"/>
    </row>
    <row r="72" spans="2:19">
      <c r="B72" s="47" t="s">
        <v>227</v>
      </c>
      <c r="C72" t="s">
        <v>225</v>
      </c>
      <c r="D72" t="s">
        <v>226</v>
      </c>
      <c r="E72" s="8"/>
      <c r="F72" t="s">
        <v>77</v>
      </c>
      <c r="G72" s="72">
        <v>864</v>
      </c>
      <c r="H72" s="73">
        <v>916</v>
      </c>
      <c r="J72" s="64"/>
      <c r="K72" s="2"/>
      <c r="L72" s="9">
        <f t="shared" si="4"/>
        <v>0</v>
      </c>
      <c r="M72" s="10">
        <f t="shared" si="2"/>
        <v>-1</v>
      </c>
      <c r="N72" s="9">
        <f t="shared" si="5"/>
        <v>0</v>
      </c>
      <c r="O72" s="10">
        <f t="shared" si="3"/>
        <v>-1</v>
      </c>
      <c r="P72" s="7"/>
      <c r="S72" s="27"/>
    </row>
    <row r="73" spans="2:19">
      <c r="B73" s="47" t="s">
        <v>228</v>
      </c>
      <c r="C73" t="s">
        <v>225</v>
      </c>
      <c r="D73" t="s">
        <v>229</v>
      </c>
      <c r="E73" s="8"/>
      <c r="F73" t="s">
        <v>77</v>
      </c>
      <c r="G73" s="72">
        <v>1913</v>
      </c>
      <c r="H73" s="73">
        <v>2271</v>
      </c>
      <c r="J73" s="64"/>
      <c r="K73" s="2"/>
      <c r="L73" s="9">
        <f t="shared" ref="L73:L86" si="6">IF(J73="",0,(SUMIF($F$9:$F$989,J73,$G$9:$G$989)))</f>
        <v>0</v>
      </c>
      <c r="M73" s="10">
        <f t="shared" si="2"/>
        <v>-1</v>
      </c>
      <c r="N73" s="9">
        <f t="shared" si="5"/>
        <v>0</v>
      </c>
      <c r="O73" s="10">
        <f t="shared" si="3"/>
        <v>-1</v>
      </c>
      <c r="P73" s="7"/>
      <c r="S73" s="27"/>
    </row>
    <row r="74" spans="2:19">
      <c r="B74" s="47" t="s">
        <v>230</v>
      </c>
      <c r="C74" t="s">
        <v>225</v>
      </c>
      <c r="D74" t="s">
        <v>229</v>
      </c>
      <c r="E74" s="8"/>
      <c r="F74" t="s">
        <v>77</v>
      </c>
      <c r="G74" s="72">
        <v>1559</v>
      </c>
      <c r="H74" s="73">
        <v>1680</v>
      </c>
      <c r="J74" s="64"/>
      <c r="K74" s="2"/>
      <c r="L74" s="9">
        <f t="shared" si="6"/>
        <v>0</v>
      </c>
      <c r="M74" s="10">
        <f t="shared" ref="M74:M86" si="7">IF(J74="",-1,(-($K$6-(L74/K74))/$K$6))</f>
        <v>-1</v>
      </c>
      <c r="N74" s="9">
        <f t="shared" ref="N74:N86" si="8">IF(J74="",0,(SUMIF($F$9:$F$989,J74,$H$9:$H$989)))</f>
        <v>0</v>
      </c>
      <c r="O74" s="10">
        <f t="shared" ref="O74:O86" si="9">IF(J74="",-1,(-($L$6-(N74/K74))/$L$6))</f>
        <v>-1</v>
      </c>
      <c r="P74" s="7"/>
      <c r="S74" s="27"/>
    </row>
    <row r="75" spans="2:19">
      <c r="B75" s="47" t="s">
        <v>231</v>
      </c>
      <c r="C75" t="s">
        <v>232</v>
      </c>
      <c r="D75" t="s">
        <v>233</v>
      </c>
      <c r="E75" s="8"/>
      <c r="F75" t="s">
        <v>77</v>
      </c>
      <c r="G75" s="72">
        <v>1090</v>
      </c>
      <c r="H75" s="73">
        <v>1158</v>
      </c>
      <c r="J75" s="64"/>
      <c r="K75" s="2"/>
      <c r="L75" s="9">
        <f t="shared" si="6"/>
        <v>0</v>
      </c>
      <c r="M75" s="10">
        <f t="shared" si="7"/>
        <v>-1</v>
      </c>
      <c r="N75" s="9">
        <f t="shared" si="8"/>
        <v>0</v>
      </c>
      <c r="O75" s="10">
        <f t="shared" si="9"/>
        <v>-1</v>
      </c>
      <c r="P75" s="7"/>
      <c r="S75" s="27"/>
    </row>
    <row r="76" spans="2:19">
      <c r="B76" s="47" t="s">
        <v>234</v>
      </c>
      <c r="C76" t="s">
        <v>232</v>
      </c>
      <c r="D76" t="s">
        <v>235</v>
      </c>
      <c r="E76" s="8"/>
      <c r="F76" t="s">
        <v>77</v>
      </c>
      <c r="G76" s="72">
        <v>276</v>
      </c>
      <c r="H76" s="73">
        <v>569</v>
      </c>
      <c r="J76" s="64"/>
      <c r="K76" s="2"/>
      <c r="L76" s="9">
        <f t="shared" si="6"/>
        <v>0</v>
      </c>
      <c r="M76" s="10">
        <f t="shared" si="7"/>
        <v>-1</v>
      </c>
      <c r="N76" s="9">
        <f t="shared" si="8"/>
        <v>0</v>
      </c>
      <c r="O76" s="10">
        <f t="shared" si="9"/>
        <v>-1</v>
      </c>
      <c r="P76" s="7"/>
      <c r="S76" s="27"/>
    </row>
    <row r="77" spans="2:19">
      <c r="B77" s="47" t="s">
        <v>236</v>
      </c>
      <c r="C77" t="s">
        <v>237</v>
      </c>
      <c r="D77" t="s">
        <v>47</v>
      </c>
      <c r="E77" s="8" t="s">
        <v>238</v>
      </c>
      <c r="F77" t="s">
        <v>68</v>
      </c>
      <c r="G77" s="72">
        <v>125</v>
      </c>
      <c r="H77" s="73">
        <v>137</v>
      </c>
      <c r="J77" s="64"/>
      <c r="K77" s="2"/>
      <c r="L77" s="9">
        <f t="shared" si="6"/>
        <v>0</v>
      </c>
      <c r="M77" s="10">
        <f t="shared" si="7"/>
        <v>-1</v>
      </c>
      <c r="N77" s="9">
        <f t="shared" si="8"/>
        <v>0</v>
      </c>
      <c r="O77" s="10">
        <f t="shared" si="9"/>
        <v>-1</v>
      </c>
      <c r="P77" s="7"/>
      <c r="S77" s="27"/>
    </row>
    <row r="78" spans="2:19">
      <c r="B78" s="47" t="s">
        <v>239</v>
      </c>
      <c r="C78" t="s">
        <v>240</v>
      </c>
      <c r="D78" t="s">
        <v>47</v>
      </c>
      <c r="E78" s="8" t="s">
        <v>241</v>
      </c>
      <c r="F78" t="s">
        <v>68</v>
      </c>
      <c r="G78" s="72">
        <v>14</v>
      </c>
      <c r="H78" s="74">
        <v>14</v>
      </c>
      <c r="J78" s="64"/>
      <c r="K78" s="2"/>
      <c r="L78" s="9">
        <f t="shared" si="6"/>
        <v>0</v>
      </c>
      <c r="M78" s="10">
        <f t="shared" si="7"/>
        <v>-1</v>
      </c>
      <c r="N78" s="9">
        <f t="shared" si="8"/>
        <v>0</v>
      </c>
      <c r="O78" s="10">
        <f t="shared" si="9"/>
        <v>-1</v>
      </c>
      <c r="P78" s="7"/>
      <c r="S78" s="27"/>
    </row>
    <row r="79" spans="2:19">
      <c r="B79" s="47" t="s">
        <v>242</v>
      </c>
      <c r="C79" t="s">
        <v>243</v>
      </c>
      <c r="D79" t="s">
        <v>47</v>
      </c>
      <c r="E79" s="8" t="s">
        <v>238</v>
      </c>
      <c r="F79" t="s">
        <v>68</v>
      </c>
      <c r="G79" s="72">
        <v>355</v>
      </c>
      <c r="H79" s="74">
        <v>374</v>
      </c>
      <c r="J79" s="64"/>
      <c r="K79" s="2"/>
      <c r="L79" s="9">
        <f t="shared" si="6"/>
        <v>0</v>
      </c>
      <c r="M79" s="10">
        <f t="shared" si="7"/>
        <v>-1</v>
      </c>
      <c r="N79" s="9">
        <f t="shared" si="8"/>
        <v>0</v>
      </c>
      <c r="O79" s="10">
        <f t="shared" si="9"/>
        <v>-1</v>
      </c>
      <c r="P79" s="7"/>
      <c r="S79" s="27"/>
    </row>
    <row r="80" spans="2:19">
      <c r="B80" s="47" t="s">
        <v>244</v>
      </c>
      <c r="C80" t="s">
        <v>245</v>
      </c>
      <c r="D80" t="s">
        <v>47</v>
      </c>
      <c r="E80" s="8" t="s">
        <v>238</v>
      </c>
      <c r="F80" t="s">
        <v>68</v>
      </c>
      <c r="G80" s="72">
        <v>550</v>
      </c>
      <c r="H80" s="74">
        <v>576</v>
      </c>
      <c r="J80" s="64"/>
      <c r="K80" s="2"/>
      <c r="L80" s="9">
        <f t="shared" si="6"/>
        <v>0</v>
      </c>
      <c r="M80" s="10">
        <f t="shared" si="7"/>
        <v>-1</v>
      </c>
      <c r="N80" s="9">
        <f t="shared" si="8"/>
        <v>0</v>
      </c>
      <c r="O80" s="10">
        <f t="shared" si="9"/>
        <v>-1</v>
      </c>
      <c r="P80" s="7"/>
      <c r="S80" s="27"/>
    </row>
    <row r="81" spans="2:16">
      <c r="B81" s="47" t="s">
        <v>246</v>
      </c>
      <c r="C81" t="s">
        <v>247</v>
      </c>
      <c r="D81" t="s">
        <v>47</v>
      </c>
      <c r="E81" s="8"/>
      <c r="F81" t="s">
        <v>68</v>
      </c>
      <c r="G81" s="72">
        <v>356</v>
      </c>
      <c r="H81" s="74">
        <v>386</v>
      </c>
      <c r="J81" s="64"/>
      <c r="K81" s="2"/>
      <c r="L81" s="9">
        <f t="shared" si="6"/>
        <v>0</v>
      </c>
      <c r="M81" s="10">
        <f t="shared" si="7"/>
        <v>-1</v>
      </c>
      <c r="N81" s="9">
        <f t="shared" si="8"/>
        <v>0</v>
      </c>
      <c r="O81" s="10">
        <f t="shared" si="9"/>
        <v>-1</v>
      </c>
      <c r="P81" s="7"/>
    </row>
    <row r="82" spans="2:16">
      <c r="B82" s="47" t="s">
        <v>248</v>
      </c>
      <c r="C82" t="s">
        <v>249</v>
      </c>
      <c r="D82" t="s">
        <v>47</v>
      </c>
      <c r="E82" s="8" t="s">
        <v>241</v>
      </c>
      <c r="F82" t="s">
        <v>68</v>
      </c>
      <c r="G82" s="72">
        <v>8</v>
      </c>
      <c r="H82" s="74">
        <v>7</v>
      </c>
      <c r="J82" s="64"/>
      <c r="K82" s="2"/>
      <c r="L82" s="9">
        <f t="shared" si="6"/>
        <v>0</v>
      </c>
      <c r="M82" s="10">
        <f t="shared" si="7"/>
        <v>-1</v>
      </c>
      <c r="N82" s="9">
        <f t="shared" si="8"/>
        <v>0</v>
      </c>
      <c r="O82" s="10">
        <f t="shared" si="9"/>
        <v>-1</v>
      </c>
      <c r="P82" s="7"/>
    </row>
    <row r="83" spans="2:16">
      <c r="B83" s="47" t="s">
        <v>250</v>
      </c>
      <c r="C83" t="s">
        <v>251</v>
      </c>
      <c r="D83" t="s">
        <v>47</v>
      </c>
      <c r="E83" s="8"/>
      <c r="F83" t="s">
        <v>68</v>
      </c>
      <c r="G83" s="72">
        <v>567</v>
      </c>
      <c r="H83" s="73">
        <v>597</v>
      </c>
      <c r="J83" s="64"/>
      <c r="K83" s="2"/>
      <c r="L83" s="9">
        <f t="shared" si="6"/>
        <v>0</v>
      </c>
      <c r="M83" s="10">
        <f t="shared" si="7"/>
        <v>-1</v>
      </c>
      <c r="N83" s="9">
        <f t="shared" si="8"/>
        <v>0</v>
      </c>
      <c r="O83" s="10">
        <f t="shared" si="9"/>
        <v>-1</v>
      </c>
      <c r="P83" s="7"/>
    </row>
    <row r="84" spans="2:16">
      <c r="B84" s="47" t="s">
        <v>252</v>
      </c>
      <c r="C84" t="s">
        <v>253</v>
      </c>
      <c r="D84" t="s">
        <v>47</v>
      </c>
      <c r="E84" s="8" t="s">
        <v>241</v>
      </c>
      <c r="F84" t="s">
        <v>68</v>
      </c>
      <c r="G84" s="72">
        <v>657</v>
      </c>
      <c r="H84" s="73">
        <v>707</v>
      </c>
      <c r="J84" s="64"/>
      <c r="K84" s="2"/>
      <c r="L84" s="9">
        <f t="shared" si="6"/>
        <v>0</v>
      </c>
      <c r="M84" s="10">
        <f t="shared" si="7"/>
        <v>-1</v>
      </c>
      <c r="N84" s="9">
        <f t="shared" si="8"/>
        <v>0</v>
      </c>
      <c r="O84" s="10">
        <f t="shared" si="9"/>
        <v>-1</v>
      </c>
      <c r="P84" s="7"/>
    </row>
    <row r="85" spans="2:16">
      <c r="B85" s="47" t="s">
        <v>254</v>
      </c>
      <c r="C85" t="s">
        <v>255</v>
      </c>
      <c r="D85" t="s">
        <v>47</v>
      </c>
      <c r="E85" s="8"/>
      <c r="F85" t="s">
        <v>68</v>
      </c>
      <c r="G85" s="72">
        <v>250</v>
      </c>
      <c r="H85" s="73">
        <v>265</v>
      </c>
      <c r="J85" s="64"/>
      <c r="K85" s="2"/>
      <c r="L85" s="9">
        <f t="shared" si="6"/>
        <v>0</v>
      </c>
      <c r="M85" s="10">
        <f t="shared" si="7"/>
        <v>-1</v>
      </c>
      <c r="N85" s="9">
        <f t="shared" si="8"/>
        <v>0</v>
      </c>
      <c r="O85" s="10">
        <f t="shared" si="9"/>
        <v>-1</v>
      </c>
      <c r="P85" s="7"/>
    </row>
    <row r="86" spans="2:16">
      <c r="B86" s="47" t="s">
        <v>256</v>
      </c>
      <c r="C86" t="s">
        <v>257</v>
      </c>
      <c r="D86" t="s">
        <v>47</v>
      </c>
      <c r="E86" s="8"/>
      <c r="F86" t="s">
        <v>68</v>
      </c>
      <c r="G86" s="72">
        <v>203</v>
      </c>
      <c r="H86" s="74">
        <v>213</v>
      </c>
      <c r="J86" s="69"/>
      <c r="K86" s="65"/>
      <c r="L86" s="66">
        <f t="shared" si="6"/>
        <v>0</v>
      </c>
      <c r="M86" s="67">
        <f t="shared" si="7"/>
        <v>-1</v>
      </c>
      <c r="N86" s="66">
        <f t="shared" si="8"/>
        <v>0</v>
      </c>
      <c r="O86" s="68">
        <f t="shared" si="9"/>
        <v>-1</v>
      </c>
      <c r="P86" s="7"/>
    </row>
    <row r="87" spans="2:16">
      <c r="B87" s="47" t="s">
        <v>258</v>
      </c>
      <c r="C87" t="s">
        <v>259</v>
      </c>
      <c r="D87" t="s">
        <v>47</v>
      </c>
      <c r="E87" s="8" t="s">
        <v>241</v>
      </c>
      <c r="F87" t="s">
        <v>68</v>
      </c>
      <c r="G87" s="72">
        <v>124</v>
      </c>
      <c r="H87" s="74">
        <v>128</v>
      </c>
      <c r="P87" s="7"/>
    </row>
    <row r="88" spans="2:16">
      <c r="B88" s="47" t="s">
        <v>260</v>
      </c>
      <c r="C88" t="s">
        <v>261</v>
      </c>
      <c r="D88" t="s">
        <v>47</v>
      </c>
      <c r="E88" s="8"/>
      <c r="F88" t="s">
        <v>68</v>
      </c>
      <c r="G88" s="72">
        <v>406</v>
      </c>
      <c r="H88" s="74">
        <v>428</v>
      </c>
    </row>
    <row r="89" spans="2:16">
      <c r="B89" s="47" t="s">
        <v>262</v>
      </c>
      <c r="C89" t="s">
        <v>263</v>
      </c>
      <c r="D89" t="s">
        <v>47</v>
      </c>
      <c r="E89" s="8"/>
      <c r="F89" t="s">
        <v>68</v>
      </c>
      <c r="G89" s="72">
        <v>104</v>
      </c>
      <c r="H89" s="74">
        <v>105</v>
      </c>
    </row>
    <row r="90" spans="2:16">
      <c r="B90" s="47" t="s">
        <v>264</v>
      </c>
      <c r="C90" t="s">
        <v>265</v>
      </c>
      <c r="D90" t="s">
        <v>47</v>
      </c>
      <c r="E90" s="8"/>
      <c r="F90" t="s">
        <v>68</v>
      </c>
      <c r="G90" s="72">
        <v>147</v>
      </c>
      <c r="H90" s="74">
        <v>158</v>
      </c>
    </row>
    <row r="91" spans="2:16">
      <c r="B91" s="47" t="s">
        <v>266</v>
      </c>
      <c r="C91" t="s">
        <v>267</v>
      </c>
      <c r="D91" t="s">
        <v>47</v>
      </c>
      <c r="E91" s="8"/>
      <c r="F91" s="52" t="s">
        <v>71</v>
      </c>
      <c r="G91" s="72">
        <v>317</v>
      </c>
      <c r="H91" s="74">
        <v>329</v>
      </c>
    </row>
    <row r="92" spans="2:16">
      <c r="B92" s="47" t="s">
        <v>268</v>
      </c>
      <c r="C92" t="s">
        <v>269</v>
      </c>
      <c r="D92" t="s">
        <v>270</v>
      </c>
      <c r="E92" s="8"/>
      <c r="F92" s="52" t="s">
        <v>71</v>
      </c>
      <c r="G92" s="72">
        <v>1098</v>
      </c>
      <c r="H92" s="74">
        <v>1157</v>
      </c>
    </row>
    <row r="93" spans="2:16">
      <c r="B93" s="47" t="s">
        <v>271</v>
      </c>
      <c r="C93" t="s">
        <v>269</v>
      </c>
      <c r="D93" t="s">
        <v>272</v>
      </c>
      <c r="E93" s="8"/>
      <c r="F93" s="52" t="s">
        <v>71</v>
      </c>
      <c r="G93" s="72">
        <v>1506</v>
      </c>
      <c r="H93" s="74">
        <v>1582</v>
      </c>
    </row>
    <row r="94" spans="2:16">
      <c r="B94" s="47" t="s">
        <v>273</v>
      </c>
      <c r="C94" t="s">
        <v>274</v>
      </c>
      <c r="D94" t="s">
        <v>47</v>
      </c>
      <c r="E94" s="8"/>
      <c r="F94" s="52" t="s">
        <v>71</v>
      </c>
      <c r="G94" s="72">
        <v>390</v>
      </c>
      <c r="H94" s="74">
        <v>414</v>
      </c>
    </row>
    <row r="95" spans="2:16">
      <c r="B95" s="47" t="s">
        <v>275</v>
      </c>
      <c r="C95" t="s">
        <v>276</v>
      </c>
      <c r="D95" t="s">
        <v>47</v>
      </c>
      <c r="E95" s="8"/>
      <c r="F95" s="52" t="s">
        <v>71</v>
      </c>
      <c r="G95" s="72">
        <v>243</v>
      </c>
      <c r="H95" s="74">
        <v>269</v>
      </c>
    </row>
    <row r="96" spans="2:16">
      <c r="B96" s="47" t="s">
        <v>277</v>
      </c>
      <c r="C96" t="s">
        <v>278</v>
      </c>
      <c r="D96" t="s">
        <v>47</v>
      </c>
      <c r="E96" s="8"/>
      <c r="F96" s="52" t="s">
        <v>71</v>
      </c>
      <c r="G96" s="72">
        <v>499</v>
      </c>
      <c r="H96" s="74">
        <v>529</v>
      </c>
    </row>
    <row r="97" spans="2:8">
      <c r="B97" s="47" t="s">
        <v>279</v>
      </c>
      <c r="C97" t="s">
        <v>280</v>
      </c>
      <c r="D97" t="s">
        <v>281</v>
      </c>
      <c r="E97" s="8"/>
      <c r="F97" t="s">
        <v>80</v>
      </c>
      <c r="G97" s="72">
        <v>3768</v>
      </c>
      <c r="H97" s="74">
        <v>4005</v>
      </c>
    </row>
    <row r="98" spans="2:8">
      <c r="B98" s="47" t="s">
        <v>282</v>
      </c>
      <c r="C98" t="s">
        <v>280</v>
      </c>
      <c r="D98" t="s">
        <v>283</v>
      </c>
      <c r="E98" s="8"/>
      <c r="F98" t="s">
        <v>80</v>
      </c>
      <c r="G98" s="72">
        <v>956</v>
      </c>
      <c r="H98" s="74">
        <v>1014</v>
      </c>
    </row>
    <row r="99" spans="2:8">
      <c r="B99" s="47" t="s">
        <v>284</v>
      </c>
      <c r="C99" t="s">
        <v>280</v>
      </c>
      <c r="D99" t="s">
        <v>281</v>
      </c>
      <c r="E99" s="8"/>
      <c r="F99" t="s">
        <v>80</v>
      </c>
      <c r="G99" s="72">
        <v>920</v>
      </c>
      <c r="H99" s="74">
        <v>1041</v>
      </c>
    </row>
    <row r="100" spans="2:8">
      <c r="B100" s="47" t="s">
        <v>285</v>
      </c>
      <c r="C100" t="s">
        <v>286</v>
      </c>
      <c r="D100" t="s">
        <v>287</v>
      </c>
      <c r="E100" s="8"/>
      <c r="F100" t="s">
        <v>80</v>
      </c>
      <c r="G100" s="72">
        <v>1532</v>
      </c>
      <c r="H100" s="74">
        <v>1731</v>
      </c>
    </row>
    <row r="101" spans="2:8">
      <c r="B101" s="47" t="s">
        <v>288</v>
      </c>
      <c r="C101" t="s">
        <v>289</v>
      </c>
      <c r="D101" t="s">
        <v>290</v>
      </c>
      <c r="E101" s="8"/>
      <c r="F101" t="s">
        <v>80</v>
      </c>
      <c r="G101" s="72">
        <v>195</v>
      </c>
      <c r="H101" s="74">
        <v>202</v>
      </c>
    </row>
    <row r="102" spans="2:8">
      <c r="B102" s="47" t="s">
        <v>291</v>
      </c>
      <c r="C102" t="s">
        <v>292</v>
      </c>
      <c r="D102" t="s">
        <v>47</v>
      </c>
      <c r="E102" s="8"/>
      <c r="F102" t="s">
        <v>83</v>
      </c>
      <c r="G102" s="72">
        <v>3968</v>
      </c>
      <c r="H102" s="74">
        <v>4216</v>
      </c>
    </row>
    <row r="103" spans="2:8">
      <c r="B103" s="47" t="s">
        <v>293</v>
      </c>
      <c r="C103" t="s">
        <v>292</v>
      </c>
      <c r="D103" t="s">
        <v>47</v>
      </c>
      <c r="E103" s="8"/>
      <c r="F103" t="s">
        <v>83</v>
      </c>
      <c r="G103" s="72">
        <v>1993</v>
      </c>
      <c r="H103" s="74">
        <v>2100</v>
      </c>
    </row>
    <row r="104" spans="2:8">
      <c r="B104" s="47" t="s">
        <v>294</v>
      </c>
      <c r="C104" t="s">
        <v>292</v>
      </c>
      <c r="D104" t="s">
        <v>47</v>
      </c>
      <c r="E104" s="8"/>
      <c r="F104" t="s">
        <v>83</v>
      </c>
      <c r="G104" s="72">
        <v>2021</v>
      </c>
      <c r="H104" s="74">
        <v>2137</v>
      </c>
    </row>
    <row r="105" spans="2:8">
      <c r="B105" s="47" t="s">
        <v>295</v>
      </c>
      <c r="C105" t="s">
        <v>296</v>
      </c>
      <c r="D105" t="s">
        <v>47</v>
      </c>
      <c r="E105" s="8"/>
      <c r="F105" t="s">
        <v>86</v>
      </c>
      <c r="G105" s="72">
        <v>2520</v>
      </c>
      <c r="H105" s="74">
        <v>2799</v>
      </c>
    </row>
    <row r="106" spans="2:8">
      <c r="B106" s="47" t="s">
        <v>297</v>
      </c>
      <c r="C106" t="s">
        <v>298</v>
      </c>
      <c r="D106" t="s">
        <v>47</v>
      </c>
      <c r="E106" s="8" t="s">
        <v>299</v>
      </c>
      <c r="F106" t="s">
        <v>86</v>
      </c>
      <c r="G106" s="72">
        <v>561</v>
      </c>
      <c r="H106" s="74">
        <v>596</v>
      </c>
    </row>
    <row r="107" spans="2:8">
      <c r="B107" s="47" t="s">
        <v>300</v>
      </c>
      <c r="C107" t="s">
        <v>301</v>
      </c>
      <c r="D107" t="s">
        <v>47</v>
      </c>
      <c r="E107" s="8" t="s">
        <v>302</v>
      </c>
      <c r="F107" t="s">
        <v>86</v>
      </c>
      <c r="G107" s="72">
        <v>165</v>
      </c>
      <c r="H107" s="74">
        <v>173</v>
      </c>
    </row>
    <row r="108" spans="2:8">
      <c r="B108" s="47" t="s">
        <v>303</v>
      </c>
      <c r="C108" t="s">
        <v>304</v>
      </c>
      <c r="D108" t="s">
        <v>47</v>
      </c>
      <c r="E108" s="8" t="s">
        <v>305</v>
      </c>
      <c r="F108" t="s">
        <v>86</v>
      </c>
      <c r="G108" s="72">
        <v>307</v>
      </c>
      <c r="H108" s="74">
        <v>317</v>
      </c>
    </row>
    <row r="109" spans="2:8">
      <c r="B109" s="47" t="s">
        <v>306</v>
      </c>
      <c r="C109" t="s">
        <v>307</v>
      </c>
      <c r="D109" t="s">
        <v>47</v>
      </c>
      <c r="E109" s="8" t="s">
        <v>305</v>
      </c>
      <c r="F109" t="s">
        <v>86</v>
      </c>
      <c r="G109" s="72">
        <v>405</v>
      </c>
      <c r="H109" s="74">
        <v>432</v>
      </c>
    </row>
    <row r="110" spans="2:8">
      <c r="B110" s="47" t="s">
        <v>308</v>
      </c>
      <c r="C110" t="s">
        <v>309</v>
      </c>
      <c r="D110" t="s">
        <v>47</v>
      </c>
      <c r="E110" s="8" t="s">
        <v>310</v>
      </c>
      <c r="F110" t="s">
        <v>89</v>
      </c>
      <c r="G110" s="72">
        <v>202</v>
      </c>
      <c r="H110" s="74">
        <v>217</v>
      </c>
    </row>
    <row r="111" spans="2:8">
      <c r="B111" s="47" t="s">
        <v>311</v>
      </c>
      <c r="C111" t="s">
        <v>312</v>
      </c>
      <c r="D111" t="s">
        <v>47</v>
      </c>
      <c r="E111" s="8" t="s">
        <v>313</v>
      </c>
      <c r="F111" t="s">
        <v>89</v>
      </c>
      <c r="G111" s="72">
        <v>146</v>
      </c>
      <c r="H111" s="74">
        <v>156</v>
      </c>
    </row>
    <row r="112" spans="2:8">
      <c r="B112" s="47" t="s">
        <v>314</v>
      </c>
      <c r="C112" t="s">
        <v>315</v>
      </c>
      <c r="D112" t="s">
        <v>47</v>
      </c>
      <c r="E112" s="8" t="s">
        <v>313</v>
      </c>
      <c r="F112" t="s">
        <v>89</v>
      </c>
      <c r="G112" s="72">
        <v>389</v>
      </c>
      <c r="H112" s="74">
        <v>466</v>
      </c>
    </row>
    <row r="113" spans="2:8">
      <c r="B113" s="47" t="s">
        <v>316</v>
      </c>
      <c r="C113" t="s">
        <v>317</v>
      </c>
      <c r="D113" t="s">
        <v>47</v>
      </c>
      <c r="E113" s="8" t="s">
        <v>318</v>
      </c>
      <c r="F113" t="s">
        <v>89</v>
      </c>
      <c r="G113" s="72">
        <v>43</v>
      </c>
      <c r="H113" s="74">
        <v>44</v>
      </c>
    </row>
    <row r="114" spans="2:8">
      <c r="B114" s="47" t="s">
        <v>319</v>
      </c>
      <c r="C114" t="s">
        <v>320</v>
      </c>
      <c r="D114" t="s">
        <v>47</v>
      </c>
      <c r="E114" s="8" t="s">
        <v>318</v>
      </c>
      <c r="F114" t="s">
        <v>89</v>
      </c>
      <c r="G114" s="72">
        <v>62</v>
      </c>
      <c r="H114" s="74">
        <v>67</v>
      </c>
    </row>
    <row r="115" spans="2:8">
      <c r="B115" s="47" t="s">
        <v>321</v>
      </c>
      <c r="C115" t="s">
        <v>315</v>
      </c>
      <c r="D115" t="s">
        <v>47</v>
      </c>
      <c r="E115" s="8"/>
      <c r="F115" t="s">
        <v>89</v>
      </c>
      <c r="G115" s="72">
        <v>98</v>
      </c>
      <c r="H115" s="74">
        <v>107</v>
      </c>
    </row>
    <row r="116" spans="2:8">
      <c r="B116" s="47" t="s">
        <v>322</v>
      </c>
      <c r="C116" t="s">
        <v>323</v>
      </c>
      <c r="D116" t="s">
        <v>47</v>
      </c>
      <c r="E116" s="8" t="s">
        <v>310</v>
      </c>
      <c r="F116" t="s">
        <v>89</v>
      </c>
      <c r="G116" s="72">
        <v>308</v>
      </c>
      <c r="H116" s="74">
        <v>326</v>
      </c>
    </row>
    <row r="117" spans="2:8">
      <c r="B117" s="47" t="s">
        <v>324</v>
      </c>
      <c r="C117" t="s">
        <v>325</v>
      </c>
      <c r="D117" t="s">
        <v>47</v>
      </c>
      <c r="E117" s="8" t="s">
        <v>310</v>
      </c>
      <c r="F117" t="s">
        <v>89</v>
      </c>
      <c r="G117" s="72">
        <v>184</v>
      </c>
      <c r="H117" s="74">
        <v>189</v>
      </c>
    </row>
    <row r="118" spans="2:8">
      <c r="B118" s="47" t="s">
        <v>326</v>
      </c>
      <c r="C118" t="s">
        <v>327</v>
      </c>
      <c r="D118" t="s">
        <v>47</v>
      </c>
      <c r="E118" s="8" t="s">
        <v>310</v>
      </c>
      <c r="F118" t="s">
        <v>89</v>
      </c>
      <c r="G118" s="72">
        <v>156</v>
      </c>
      <c r="H118" s="74">
        <v>164</v>
      </c>
    </row>
    <row r="119" spans="2:8">
      <c r="B119" s="47" t="s">
        <v>328</v>
      </c>
      <c r="C119" t="s">
        <v>329</v>
      </c>
      <c r="D119" t="s">
        <v>47</v>
      </c>
      <c r="E119" s="8"/>
      <c r="F119" t="s">
        <v>89</v>
      </c>
      <c r="G119" s="72">
        <v>81</v>
      </c>
      <c r="H119" s="74">
        <v>95</v>
      </c>
    </row>
    <row r="120" spans="2:8">
      <c r="B120" s="47" t="s">
        <v>330</v>
      </c>
      <c r="C120" t="s">
        <v>331</v>
      </c>
      <c r="D120" t="s">
        <v>332</v>
      </c>
      <c r="E120" s="8"/>
      <c r="F120" t="s">
        <v>89</v>
      </c>
      <c r="G120" s="72">
        <v>157</v>
      </c>
      <c r="H120" s="74">
        <v>168</v>
      </c>
    </row>
    <row r="121" spans="2:8">
      <c r="B121" s="47" t="s">
        <v>333</v>
      </c>
      <c r="C121" t="s">
        <v>331</v>
      </c>
      <c r="D121" t="s">
        <v>334</v>
      </c>
      <c r="E121" s="8"/>
      <c r="F121" t="s">
        <v>89</v>
      </c>
      <c r="G121" s="72">
        <v>955</v>
      </c>
      <c r="H121" s="74">
        <v>1040</v>
      </c>
    </row>
    <row r="122" spans="2:8">
      <c r="B122" s="47" t="s">
        <v>335</v>
      </c>
      <c r="C122" t="s">
        <v>336</v>
      </c>
      <c r="D122" t="s">
        <v>47</v>
      </c>
      <c r="E122" s="8" t="s">
        <v>318</v>
      </c>
      <c r="F122" t="s">
        <v>89</v>
      </c>
      <c r="G122" s="72">
        <v>21</v>
      </c>
      <c r="H122" s="74">
        <v>23</v>
      </c>
    </row>
    <row r="123" spans="2:8">
      <c r="B123" s="47" t="s">
        <v>337</v>
      </c>
      <c r="C123" t="s">
        <v>338</v>
      </c>
      <c r="D123" t="s">
        <v>47</v>
      </c>
      <c r="E123" s="8" t="s">
        <v>318</v>
      </c>
      <c r="F123" t="s">
        <v>89</v>
      </c>
      <c r="G123" s="72">
        <v>267</v>
      </c>
      <c r="H123" s="74">
        <v>291</v>
      </c>
    </row>
    <row r="124" spans="2:8">
      <c r="B124" s="47" t="s">
        <v>339</v>
      </c>
      <c r="C124" t="s">
        <v>312</v>
      </c>
      <c r="D124" t="s">
        <v>47</v>
      </c>
      <c r="E124" s="8" t="s">
        <v>313</v>
      </c>
      <c r="F124" t="s">
        <v>89</v>
      </c>
      <c r="G124" s="72">
        <v>49</v>
      </c>
      <c r="H124" s="74">
        <v>59</v>
      </c>
    </row>
    <row r="125" spans="2:8">
      <c r="B125" s="47" t="s">
        <v>340</v>
      </c>
      <c r="C125" t="s">
        <v>341</v>
      </c>
      <c r="D125" t="s">
        <v>47</v>
      </c>
      <c r="E125" s="8"/>
      <c r="F125" t="s">
        <v>92</v>
      </c>
      <c r="G125" s="72">
        <v>1968</v>
      </c>
      <c r="H125" s="74">
        <v>2579</v>
      </c>
    </row>
    <row r="126" spans="2:8">
      <c r="B126" s="47" t="s">
        <v>342</v>
      </c>
      <c r="C126" t="s">
        <v>343</v>
      </c>
      <c r="D126" t="s">
        <v>47</v>
      </c>
      <c r="E126" s="8"/>
      <c r="F126" t="s">
        <v>92</v>
      </c>
      <c r="G126" s="72">
        <v>478</v>
      </c>
      <c r="H126" s="74">
        <v>506</v>
      </c>
    </row>
    <row r="127" spans="2:8">
      <c r="B127" s="47" t="s">
        <v>344</v>
      </c>
      <c r="C127" t="s">
        <v>345</v>
      </c>
      <c r="D127" t="s">
        <v>47</v>
      </c>
      <c r="E127" s="8"/>
      <c r="F127" t="s">
        <v>92</v>
      </c>
      <c r="G127" s="72">
        <v>428</v>
      </c>
      <c r="H127" s="74">
        <v>453</v>
      </c>
    </row>
    <row r="128" spans="2:8">
      <c r="B128" s="47" t="s">
        <v>346</v>
      </c>
      <c r="C128" t="s">
        <v>347</v>
      </c>
      <c r="D128" t="s">
        <v>47</v>
      </c>
      <c r="E128" s="8"/>
      <c r="F128" t="s">
        <v>92</v>
      </c>
      <c r="G128" s="72">
        <v>37</v>
      </c>
      <c r="H128" s="74">
        <v>40</v>
      </c>
    </row>
    <row r="129" spans="2:8">
      <c r="B129" s="47" t="s">
        <v>348</v>
      </c>
      <c r="C129" t="s">
        <v>349</v>
      </c>
      <c r="D129" t="s">
        <v>47</v>
      </c>
      <c r="E129" s="8"/>
      <c r="F129" t="s">
        <v>92</v>
      </c>
      <c r="G129" s="72">
        <v>90</v>
      </c>
      <c r="H129" s="74">
        <v>89</v>
      </c>
    </row>
    <row r="130" spans="2:8">
      <c r="B130" s="47" t="s">
        <v>350</v>
      </c>
      <c r="C130" t="s">
        <v>351</v>
      </c>
      <c r="D130" t="s">
        <v>352</v>
      </c>
      <c r="E130" s="8"/>
      <c r="F130" t="s">
        <v>95</v>
      </c>
      <c r="G130" s="72">
        <v>2527</v>
      </c>
      <c r="H130" s="74">
        <v>2772</v>
      </c>
    </row>
    <row r="131" spans="2:8">
      <c r="B131" s="47" t="s">
        <v>353</v>
      </c>
      <c r="C131" t="s">
        <v>351</v>
      </c>
      <c r="D131" t="s">
        <v>352</v>
      </c>
      <c r="E131" s="8"/>
      <c r="F131" t="s">
        <v>95</v>
      </c>
      <c r="G131" s="72">
        <v>1501</v>
      </c>
      <c r="H131" s="74">
        <v>1609</v>
      </c>
    </row>
    <row r="132" spans="2:8">
      <c r="B132" s="47" t="s">
        <v>354</v>
      </c>
      <c r="C132" t="s">
        <v>351</v>
      </c>
      <c r="D132" t="s">
        <v>355</v>
      </c>
      <c r="E132" s="8"/>
      <c r="F132" t="s">
        <v>95</v>
      </c>
      <c r="G132" s="72">
        <v>1276</v>
      </c>
      <c r="H132" s="74">
        <v>1431</v>
      </c>
    </row>
    <row r="133" spans="2:8">
      <c r="B133" s="47" t="s">
        <v>356</v>
      </c>
      <c r="C133" t="s">
        <v>351</v>
      </c>
      <c r="D133" t="s">
        <v>355</v>
      </c>
      <c r="E133" s="8"/>
      <c r="F133" t="s">
        <v>95</v>
      </c>
      <c r="G133" s="72">
        <v>1329</v>
      </c>
      <c r="H133" s="74">
        <v>1351</v>
      </c>
    </row>
    <row r="134" spans="2:8">
      <c r="B134" s="47" t="s">
        <v>357</v>
      </c>
      <c r="C134" t="s">
        <v>351</v>
      </c>
      <c r="D134" t="s">
        <v>358</v>
      </c>
      <c r="E134" s="8"/>
      <c r="F134" t="s">
        <v>98</v>
      </c>
      <c r="G134" s="72">
        <v>2674</v>
      </c>
      <c r="H134" s="74">
        <v>3053</v>
      </c>
    </row>
    <row r="135" spans="2:8">
      <c r="B135" s="47" t="s">
        <v>359</v>
      </c>
      <c r="C135" t="s">
        <v>351</v>
      </c>
      <c r="D135" t="s">
        <v>358</v>
      </c>
      <c r="E135" s="8"/>
      <c r="F135" t="s">
        <v>98</v>
      </c>
      <c r="G135" s="72">
        <v>951</v>
      </c>
      <c r="H135" s="74">
        <v>979</v>
      </c>
    </row>
    <row r="136" spans="2:8">
      <c r="B136" s="47" t="s">
        <v>360</v>
      </c>
      <c r="C136" t="s">
        <v>351</v>
      </c>
      <c r="D136" t="s">
        <v>361</v>
      </c>
      <c r="E136" s="8"/>
      <c r="F136" t="s">
        <v>101</v>
      </c>
      <c r="G136" s="72">
        <v>1215</v>
      </c>
      <c r="H136" s="74">
        <v>1342</v>
      </c>
    </row>
    <row r="137" spans="2:8">
      <c r="B137" s="47" t="s">
        <v>362</v>
      </c>
      <c r="C137" t="s">
        <v>351</v>
      </c>
      <c r="D137" t="s">
        <v>361</v>
      </c>
      <c r="E137" s="8"/>
      <c r="F137" t="s">
        <v>101</v>
      </c>
      <c r="G137" s="72">
        <v>1689</v>
      </c>
      <c r="H137" s="74">
        <v>1760</v>
      </c>
    </row>
    <row r="138" spans="2:8">
      <c r="B138" s="47" t="s">
        <v>363</v>
      </c>
      <c r="C138" t="s">
        <v>351</v>
      </c>
      <c r="D138" t="s">
        <v>364</v>
      </c>
      <c r="E138" s="8"/>
      <c r="F138" t="s">
        <v>101</v>
      </c>
      <c r="G138" s="72">
        <v>1096</v>
      </c>
      <c r="H138" s="74">
        <v>1108</v>
      </c>
    </row>
    <row r="139" spans="2:8">
      <c r="B139" s="47" t="s">
        <v>365</v>
      </c>
      <c r="C139" t="s">
        <v>351</v>
      </c>
      <c r="D139" t="s">
        <v>364</v>
      </c>
      <c r="E139" s="8"/>
      <c r="F139" t="s">
        <v>101</v>
      </c>
      <c r="G139" s="72">
        <v>1435</v>
      </c>
      <c r="H139" s="74">
        <v>1475</v>
      </c>
    </row>
    <row r="140" spans="2:8">
      <c r="B140" s="47" t="s">
        <v>366</v>
      </c>
      <c r="C140" t="s">
        <v>351</v>
      </c>
      <c r="D140" t="s">
        <v>364</v>
      </c>
      <c r="E140" s="8"/>
      <c r="F140" t="s">
        <v>101</v>
      </c>
      <c r="G140" s="72">
        <v>1181</v>
      </c>
      <c r="H140" s="74">
        <v>1213</v>
      </c>
    </row>
    <row r="141" spans="2:8">
      <c r="B141" s="47" t="s">
        <v>367</v>
      </c>
      <c r="C141" t="s">
        <v>368</v>
      </c>
      <c r="D141" t="s">
        <v>47</v>
      </c>
      <c r="E141" s="8"/>
      <c r="F141" t="s">
        <v>104</v>
      </c>
      <c r="G141" s="72">
        <v>135</v>
      </c>
      <c r="H141" s="74">
        <v>140</v>
      </c>
    </row>
    <row r="142" spans="2:8">
      <c r="B142" s="47" t="s">
        <v>369</v>
      </c>
      <c r="C142" t="s">
        <v>370</v>
      </c>
      <c r="D142" t="s">
        <v>47</v>
      </c>
      <c r="E142" s="8"/>
      <c r="F142" t="s">
        <v>104</v>
      </c>
      <c r="G142" s="72">
        <v>200</v>
      </c>
      <c r="H142" s="74">
        <v>214</v>
      </c>
    </row>
    <row r="143" spans="2:8">
      <c r="B143" s="47" t="s">
        <v>371</v>
      </c>
      <c r="C143" t="s">
        <v>370</v>
      </c>
      <c r="D143" t="s">
        <v>47</v>
      </c>
      <c r="E143" s="8"/>
      <c r="F143" t="s">
        <v>104</v>
      </c>
      <c r="G143" s="72">
        <v>338</v>
      </c>
      <c r="H143" s="74">
        <v>360</v>
      </c>
    </row>
    <row r="144" spans="2:8">
      <c r="B144" s="47" t="s">
        <v>372</v>
      </c>
      <c r="C144" t="s">
        <v>370</v>
      </c>
      <c r="D144" t="s">
        <v>47</v>
      </c>
      <c r="E144" s="8"/>
      <c r="F144" t="s">
        <v>104</v>
      </c>
      <c r="G144" s="72">
        <v>491</v>
      </c>
      <c r="H144" s="74">
        <v>540</v>
      </c>
    </row>
    <row r="145" spans="2:8">
      <c r="B145" s="47" t="s">
        <v>373</v>
      </c>
      <c r="C145" t="s">
        <v>374</v>
      </c>
      <c r="D145" t="s">
        <v>47</v>
      </c>
      <c r="E145" s="8" t="s">
        <v>375</v>
      </c>
      <c r="F145" t="s">
        <v>104</v>
      </c>
      <c r="G145" s="72">
        <v>12</v>
      </c>
      <c r="H145" s="74">
        <v>15</v>
      </c>
    </row>
    <row r="146" spans="2:8">
      <c r="B146" s="47" t="s">
        <v>376</v>
      </c>
      <c r="C146" t="s">
        <v>377</v>
      </c>
      <c r="D146" t="s">
        <v>47</v>
      </c>
      <c r="E146" s="8" t="s">
        <v>375</v>
      </c>
      <c r="F146" t="s">
        <v>104</v>
      </c>
      <c r="G146" s="72">
        <v>289</v>
      </c>
      <c r="H146" s="74">
        <v>307</v>
      </c>
    </row>
    <row r="147" spans="2:8">
      <c r="B147" s="47" t="s">
        <v>378</v>
      </c>
      <c r="C147" t="s">
        <v>379</v>
      </c>
      <c r="D147" t="s">
        <v>47</v>
      </c>
      <c r="E147" s="8"/>
      <c r="F147" t="s">
        <v>104</v>
      </c>
      <c r="G147" s="72">
        <v>97</v>
      </c>
      <c r="H147" s="74">
        <v>101</v>
      </c>
    </row>
    <row r="148" spans="2:8">
      <c r="B148" s="47" t="s">
        <v>380</v>
      </c>
      <c r="C148" t="s">
        <v>381</v>
      </c>
      <c r="D148" t="s">
        <v>47</v>
      </c>
      <c r="E148" s="8" t="s">
        <v>382</v>
      </c>
      <c r="F148" t="s">
        <v>104</v>
      </c>
      <c r="G148" s="72">
        <v>12</v>
      </c>
      <c r="H148" s="74">
        <v>11</v>
      </c>
    </row>
    <row r="149" spans="2:8">
      <c r="B149" s="47" t="s">
        <v>383</v>
      </c>
      <c r="C149" t="s">
        <v>384</v>
      </c>
      <c r="D149" t="s">
        <v>47</v>
      </c>
      <c r="E149" s="8"/>
      <c r="F149" t="s">
        <v>104</v>
      </c>
      <c r="G149" s="72">
        <v>264</v>
      </c>
      <c r="H149" s="74">
        <v>280</v>
      </c>
    </row>
    <row r="150" spans="2:8">
      <c r="B150" s="47" t="s">
        <v>385</v>
      </c>
      <c r="C150" t="s">
        <v>386</v>
      </c>
      <c r="D150" t="s">
        <v>47</v>
      </c>
      <c r="E150" s="8" t="s">
        <v>382</v>
      </c>
      <c r="F150" t="s">
        <v>104</v>
      </c>
      <c r="G150" s="72">
        <v>31</v>
      </c>
      <c r="H150" s="74">
        <v>34</v>
      </c>
    </row>
    <row r="151" spans="2:8">
      <c r="B151" s="47" t="s">
        <v>387</v>
      </c>
      <c r="C151" t="s">
        <v>388</v>
      </c>
      <c r="D151" t="s">
        <v>47</v>
      </c>
      <c r="E151" s="8" t="s">
        <v>382</v>
      </c>
      <c r="F151" t="s">
        <v>104</v>
      </c>
      <c r="G151" s="72">
        <v>26</v>
      </c>
      <c r="H151" s="74">
        <v>27</v>
      </c>
    </row>
    <row r="152" spans="2:8">
      <c r="B152" s="47" t="s">
        <v>389</v>
      </c>
      <c r="C152" t="s">
        <v>390</v>
      </c>
      <c r="D152" t="s">
        <v>47</v>
      </c>
      <c r="E152" s="8" t="s">
        <v>391</v>
      </c>
      <c r="F152" t="s">
        <v>104</v>
      </c>
      <c r="G152" s="72">
        <v>395</v>
      </c>
      <c r="H152" s="74">
        <v>416</v>
      </c>
    </row>
    <row r="153" spans="2:8">
      <c r="B153" s="47" t="s">
        <v>392</v>
      </c>
      <c r="C153" t="s">
        <v>393</v>
      </c>
      <c r="D153" t="s">
        <v>47</v>
      </c>
      <c r="E153" s="8"/>
      <c r="F153" t="s">
        <v>104</v>
      </c>
      <c r="G153" s="72">
        <v>44</v>
      </c>
      <c r="H153" s="74">
        <v>45</v>
      </c>
    </row>
    <row r="154" spans="2:8">
      <c r="B154" s="47" t="s">
        <v>394</v>
      </c>
      <c r="C154" t="s">
        <v>395</v>
      </c>
      <c r="D154" t="s">
        <v>47</v>
      </c>
      <c r="E154" s="8" t="s">
        <v>391</v>
      </c>
      <c r="F154" t="s">
        <v>104</v>
      </c>
      <c r="G154" s="72">
        <v>49</v>
      </c>
      <c r="H154" s="74">
        <v>52</v>
      </c>
    </row>
    <row r="155" spans="2:8">
      <c r="B155" s="47" t="s">
        <v>396</v>
      </c>
      <c r="C155" t="s">
        <v>397</v>
      </c>
      <c r="D155" t="s">
        <v>47</v>
      </c>
      <c r="E155" s="8" t="s">
        <v>382</v>
      </c>
      <c r="F155" t="s">
        <v>104</v>
      </c>
      <c r="G155" s="72">
        <v>52</v>
      </c>
      <c r="H155" s="74">
        <v>54</v>
      </c>
    </row>
    <row r="156" spans="2:8">
      <c r="B156" s="47" t="s">
        <v>398</v>
      </c>
      <c r="C156" t="s">
        <v>399</v>
      </c>
      <c r="D156" t="s">
        <v>47</v>
      </c>
      <c r="E156" s="8" t="s">
        <v>391</v>
      </c>
      <c r="F156" t="s">
        <v>104</v>
      </c>
      <c r="G156" s="72">
        <v>134</v>
      </c>
      <c r="H156" s="74">
        <v>142</v>
      </c>
    </row>
    <row r="157" spans="2:8">
      <c r="B157" s="47" t="s">
        <v>400</v>
      </c>
      <c r="C157" t="s">
        <v>401</v>
      </c>
      <c r="D157" t="s">
        <v>47</v>
      </c>
      <c r="E157" s="8" t="s">
        <v>402</v>
      </c>
      <c r="F157" t="s">
        <v>104</v>
      </c>
      <c r="G157" s="72">
        <v>162</v>
      </c>
      <c r="H157" s="74">
        <v>172</v>
      </c>
    </row>
    <row r="158" spans="2:8">
      <c r="B158" s="47" t="s">
        <v>403</v>
      </c>
      <c r="C158" t="s">
        <v>404</v>
      </c>
      <c r="D158" t="s">
        <v>47</v>
      </c>
      <c r="E158" s="8"/>
      <c r="F158" t="s">
        <v>104</v>
      </c>
      <c r="G158" s="72">
        <v>104</v>
      </c>
      <c r="H158" s="74">
        <v>120</v>
      </c>
    </row>
    <row r="159" spans="2:8">
      <c r="B159" s="47" t="s">
        <v>405</v>
      </c>
      <c r="C159" t="s">
        <v>406</v>
      </c>
      <c r="D159" t="s">
        <v>47</v>
      </c>
      <c r="E159" s="8"/>
      <c r="F159" t="s">
        <v>104</v>
      </c>
      <c r="G159" s="72">
        <v>425</v>
      </c>
      <c r="H159" s="74">
        <v>456</v>
      </c>
    </row>
    <row r="160" spans="2:8">
      <c r="B160" s="47" t="s">
        <v>407</v>
      </c>
      <c r="C160" t="s">
        <v>408</v>
      </c>
      <c r="D160" t="s">
        <v>47</v>
      </c>
      <c r="E160" s="8" t="s">
        <v>402</v>
      </c>
      <c r="F160" t="s">
        <v>104</v>
      </c>
      <c r="G160" s="72">
        <v>817</v>
      </c>
      <c r="H160" s="74">
        <v>874</v>
      </c>
    </row>
    <row r="161" spans="2:8">
      <c r="B161" s="47" t="s">
        <v>409</v>
      </c>
      <c r="C161" t="s">
        <v>410</v>
      </c>
      <c r="D161" t="s">
        <v>411</v>
      </c>
      <c r="E161" s="8"/>
      <c r="F161" t="s">
        <v>106</v>
      </c>
      <c r="G161" s="72">
        <v>2332</v>
      </c>
      <c r="H161" s="74">
        <v>2479</v>
      </c>
    </row>
    <row r="162" spans="2:8">
      <c r="B162" s="47" t="s">
        <v>412</v>
      </c>
      <c r="C162" t="s">
        <v>410</v>
      </c>
      <c r="D162" t="s">
        <v>413</v>
      </c>
      <c r="E162" s="8"/>
      <c r="F162" t="s">
        <v>106</v>
      </c>
      <c r="G162" s="72">
        <v>2274</v>
      </c>
      <c r="H162" s="74">
        <v>2445</v>
      </c>
    </row>
    <row r="163" spans="2:8">
      <c r="B163" s="47" t="s">
        <v>414</v>
      </c>
      <c r="C163" t="s">
        <v>410</v>
      </c>
      <c r="D163" t="s">
        <v>413</v>
      </c>
      <c r="E163" s="8"/>
      <c r="F163" t="s">
        <v>106</v>
      </c>
      <c r="G163" s="72">
        <v>231</v>
      </c>
      <c r="H163" s="74">
        <v>239</v>
      </c>
    </row>
    <row r="164" spans="2:8">
      <c r="B164" s="47" t="s">
        <v>415</v>
      </c>
      <c r="C164" t="s">
        <v>410</v>
      </c>
      <c r="D164" t="s">
        <v>416</v>
      </c>
      <c r="E164" s="8"/>
      <c r="F164" t="s">
        <v>106</v>
      </c>
      <c r="G164" s="72">
        <v>1682</v>
      </c>
      <c r="H164" s="74">
        <v>1802</v>
      </c>
    </row>
    <row r="165" spans="2:8">
      <c r="B165" s="47" t="s">
        <v>417</v>
      </c>
      <c r="C165" t="s">
        <v>410</v>
      </c>
      <c r="D165" t="s">
        <v>418</v>
      </c>
      <c r="E165" s="8"/>
      <c r="F165" t="s">
        <v>106</v>
      </c>
      <c r="G165" s="72">
        <v>763</v>
      </c>
      <c r="H165" s="74">
        <v>786</v>
      </c>
    </row>
    <row r="166" spans="2:8">
      <c r="B166" s="47" t="s">
        <v>419</v>
      </c>
      <c r="C166" t="s">
        <v>410</v>
      </c>
      <c r="D166" t="s">
        <v>420</v>
      </c>
      <c r="E166" s="8"/>
      <c r="F166" t="s">
        <v>109</v>
      </c>
      <c r="G166" s="72">
        <v>2308</v>
      </c>
      <c r="H166" s="74">
        <v>2469</v>
      </c>
    </row>
    <row r="167" spans="2:8">
      <c r="B167" s="47" t="s">
        <v>421</v>
      </c>
      <c r="C167" t="s">
        <v>410</v>
      </c>
      <c r="D167" t="s">
        <v>422</v>
      </c>
      <c r="E167" s="8"/>
      <c r="F167" t="s">
        <v>109</v>
      </c>
      <c r="G167" s="72">
        <v>2648</v>
      </c>
      <c r="H167" s="74">
        <v>2837</v>
      </c>
    </row>
    <row r="168" spans="2:8">
      <c r="B168" s="47" t="s">
        <v>423</v>
      </c>
      <c r="C168" t="s">
        <v>410</v>
      </c>
      <c r="D168" t="s">
        <v>424</v>
      </c>
      <c r="E168" s="8"/>
      <c r="F168" t="s">
        <v>109</v>
      </c>
      <c r="G168" s="72">
        <v>1723</v>
      </c>
      <c r="H168" s="74">
        <v>1806</v>
      </c>
    </row>
    <row r="169" spans="2:8">
      <c r="B169" s="47" t="s">
        <v>425</v>
      </c>
      <c r="C169" t="s">
        <v>426</v>
      </c>
      <c r="D169" t="s">
        <v>47</v>
      </c>
      <c r="E169" s="8"/>
      <c r="F169" t="s">
        <v>112</v>
      </c>
      <c r="G169" s="72">
        <v>770</v>
      </c>
      <c r="H169" s="74">
        <v>828</v>
      </c>
    </row>
    <row r="170" spans="2:8">
      <c r="B170" s="47" t="s">
        <v>427</v>
      </c>
      <c r="C170" t="s">
        <v>428</v>
      </c>
      <c r="D170" t="s">
        <v>47</v>
      </c>
      <c r="E170" s="8" t="s">
        <v>429</v>
      </c>
      <c r="F170" t="s">
        <v>112</v>
      </c>
      <c r="G170" s="72">
        <v>301</v>
      </c>
      <c r="H170" s="74">
        <v>321</v>
      </c>
    </row>
    <row r="171" spans="2:8">
      <c r="B171" s="47" t="s">
        <v>430</v>
      </c>
      <c r="C171" t="s">
        <v>431</v>
      </c>
      <c r="D171" t="s">
        <v>47</v>
      </c>
      <c r="E171" s="8"/>
      <c r="F171" t="s">
        <v>112</v>
      </c>
      <c r="G171" s="72">
        <v>1059</v>
      </c>
      <c r="H171" s="74">
        <v>1128</v>
      </c>
    </row>
    <row r="172" spans="2:8">
      <c r="B172" s="47" t="s">
        <v>432</v>
      </c>
      <c r="C172" t="s">
        <v>433</v>
      </c>
      <c r="D172" t="s">
        <v>47</v>
      </c>
      <c r="E172" s="8"/>
      <c r="F172" t="s">
        <v>112</v>
      </c>
      <c r="G172" s="72">
        <v>95</v>
      </c>
      <c r="H172" s="74">
        <v>103</v>
      </c>
    </row>
    <row r="173" spans="2:8">
      <c r="B173" s="47" t="s">
        <v>434</v>
      </c>
      <c r="C173" t="s">
        <v>435</v>
      </c>
      <c r="D173" t="s">
        <v>47</v>
      </c>
      <c r="E173" s="8" t="s">
        <v>67</v>
      </c>
      <c r="F173" t="s">
        <v>112</v>
      </c>
      <c r="G173" s="72">
        <v>181</v>
      </c>
      <c r="H173" s="74">
        <v>185</v>
      </c>
    </row>
    <row r="174" spans="2:8">
      <c r="B174" s="47" t="s">
        <v>436</v>
      </c>
      <c r="C174" t="s">
        <v>437</v>
      </c>
      <c r="D174" t="s">
        <v>47</v>
      </c>
      <c r="E174" s="8" t="s">
        <v>429</v>
      </c>
      <c r="F174" t="s">
        <v>112</v>
      </c>
      <c r="G174" s="72">
        <v>286</v>
      </c>
      <c r="H174" s="74">
        <v>303</v>
      </c>
    </row>
    <row r="175" spans="2:8">
      <c r="B175" s="47" t="s">
        <v>438</v>
      </c>
      <c r="C175" t="s">
        <v>439</v>
      </c>
      <c r="D175" t="s">
        <v>47</v>
      </c>
      <c r="E175" s="8" t="s">
        <v>67</v>
      </c>
      <c r="F175" t="s">
        <v>112</v>
      </c>
      <c r="G175" s="72">
        <v>466</v>
      </c>
      <c r="H175" s="74">
        <v>490</v>
      </c>
    </row>
    <row r="176" spans="2:8">
      <c r="B176" s="47" t="s">
        <v>440</v>
      </c>
      <c r="C176" t="s">
        <v>441</v>
      </c>
      <c r="D176" t="s">
        <v>442</v>
      </c>
      <c r="E176" s="8"/>
      <c r="F176" t="s">
        <v>112</v>
      </c>
      <c r="G176" s="72">
        <v>192</v>
      </c>
      <c r="H176" s="74">
        <v>197</v>
      </c>
    </row>
    <row r="177" spans="2:8">
      <c r="B177" s="47" t="s">
        <v>443</v>
      </c>
      <c r="C177" t="s">
        <v>441</v>
      </c>
      <c r="D177" t="s">
        <v>444</v>
      </c>
      <c r="E177" s="8"/>
      <c r="F177" t="s">
        <v>112</v>
      </c>
      <c r="G177" s="72">
        <v>3322</v>
      </c>
      <c r="H177" s="74">
        <v>3320</v>
      </c>
    </row>
    <row r="178" spans="2:8">
      <c r="B178" s="47" t="s">
        <v>445</v>
      </c>
      <c r="C178" t="s">
        <v>441</v>
      </c>
      <c r="D178" t="s">
        <v>446</v>
      </c>
      <c r="E178" s="8"/>
      <c r="F178" t="s">
        <v>112</v>
      </c>
      <c r="G178" s="72">
        <v>1400</v>
      </c>
      <c r="H178" s="74">
        <v>1606</v>
      </c>
    </row>
    <row r="179" spans="2:8">
      <c r="B179" s="47" t="s">
        <v>447</v>
      </c>
      <c r="C179" t="s">
        <v>441</v>
      </c>
      <c r="D179" t="s">
        <v>448</v>
      </c>
      <c r="E179" s="8"/>
      <c r="F179" t="s">
        <v>112</v>
      </c>
      <c r="G179" s="72">
        <v>2583</v>
      </c>
      <c r="H179" s="74">
        <v>2672</v>
      </c>
    </row>
    <row r="180" spans="2:8">
      <c r="B180" s="47" t="s">
        <v>449</v>
      </c>
      <c r="C180" t="s">
        <v>441</v>
      </c>
      <c r="D180" t="s">
        <v>450</v>
      </c>
      <c r="E180" s="8"/>
      <c r="F180" t="s">
        <v>112</v>
      </c>
      <c r="G180" s="72">
        <v>1269</v>
      </c>
      <c r="H180" s="74">
        <v>2628</v>
      </c>
    </row>
    <row r="181" spans="2:8">
      <c r="B181" s="47" t="s">
        <v>451</v>
      </c>
      <c r="C181" t="s">
        <v>441</v>
      </c>
      <c r="D181" t="s">
        <v>452</v>
      </c>
      <c r="E181" s="8"/>
      <c r="F181" t="s">
        <v>112</v>
      </c>
      <c r="G181" s="72">
        <v>370</v>
      </c>
      <c r="H181" s="74">
        <v>364</v>
      </c>
    </row>
    <row r="182" spans="2:8">
      <c r="B182" s="47" t="s">
        <v>453</v>
      </c>
      <c r="C182" t="s">
        <v>454</v>
      </c>
      <c r="D182" t="s">
        <v>47</v>
      </c>
      <c r="E182" s="8"/>
      <c r="F182" t="s">
        <v>115</v>
      </c>
      <c r="G182" s="72">
        <v>315</v>
      </c>
      <c r="H182" s="74">
        <v>447</v>
      </c>
    </row>
    <row r="183" spans="2:8">
      <c r="B183" s="47" t="s">
        <v>455</v>
      </c>
      <c r="C183" t="s">
        <v>456</v>
      </c>
      <c r="D183" t="s">
        <v>47</v>
      </c>
      <c r="E183" s="8"/>
      <c r="F183" t="s">
        <v>115</v>
      </c>
      <c r="G183" s="72">
        <v>143</v>
      </c>
      <c r="H183" s="74">
        <v>158</v>
      </c>
    </row>
    <row r="184" spans="2:8">
      <c r="B184" s="47" t="s">
        <v>457</v>
      </c>
      <c r="C184" t="s">
        <v>458</v>
      </c>
      <c r="D184" t="s">
        <v>47</v>
      </c>
      <c r="E184" s="8"/>
      <c r="F184" t="s">
        <v>115</v>
      </c>
      <c r="G184" s="72">
        <v>75</v>
      </c>
      <c r="H184" s="74">
        <v>74</v>
      </c>
    </row>
    <row r="185" spans="2:8">
      <c r="B185" s="47" t="s">
        <v>459</v>
      </c>
      <c r="C185" t="s">
        <v>460</v>
      </c>
      <c r="D185" t="s">
        <v>47</v>
      </c>
      <c r="E185" s="8"/>
      <c r="F185" t="s">
        <v>115</v>
      </c>
      <c r="G185" s="72">
        <v>927</v>
      </c>
      <c r="H185" s="74">
        <v>1039</v>
      </c>
    </row>
    <row r="186" spans="2:8">
      <c r="B186" s="47" t="s">
        <v>461</v>
      </c>
      <c r="C186" t="s">
        <v>462</v>
      </c>
      <c r="D186" t="s">
        <v>47</v>
      </c>
      <c r="E186" s="8"/>
      <c r="F186" t="s">
        <v>115</v>
      </c>
      <c r="G186" s="72">
        <v>289</v>
      </c>
      <c r="H186" s="74">
        <v>307</v>
      </c>
    </row>
    <row r="187" spans="2:8">
      <c r="B187" s="47" t="s">
        <v>463</v>
      </c>
      <c r="C187" t="s">
        <v>464</v>
      </c>
      <c r="D187" t="s">
        <v>47</v>
      </c>
      <c r="E187" s="8"/>
      <c r="F187" t="s">
        <v>115</v>
      </c>
      <c r="G187" s="72">
        <v>157</v>
      </c>
      <c r="H187" s="74">
        <v>172</v>
      </c>
    </row>
    <row r="188" spans="2:8">
      <c r="B188" s="47" t="s">
        <v>465</v>
      </c>
      <c r="C188" t="s">
        <v>466</v>
      </c>
      <c r="D188" t="s">
        <v>47</v>
      </c>
      <c r="E188" s="8"/>
      <c r="F188" t="s">
        <v>115</v>
      </c>
      <c r="G188" s="72">
        <v>24</v>
      </c>
      <c r="H188" s="74">
        <v>28</v>
      </c>
    </row>
    <row r="189" spans="2:8">
      <c r="B189" s="47" t="s">
        <v>467</v>
      </c>
      <c r="C189" t="s">
        <v>468</v>
      </c>
      <c r="D189" t="s">
        <v>47</v>
      </c>
      <c r="E189" s="8"/>
      <c r="F189" t="s">
        <v>115</v>
      </c>
      <c r="G189" s="72">
        <v>908</v>
      </c>
      <c r="H189" s="74">
        <v>1165</v>
      </c>
    </row>
    <row r="190" spans="2:8">
      <c r="B190" s="47" t="s">
        <v>469</v>
      </c>
      <c r="C190" t="s">
        <v>470</v>
      </c>
      <c r="D190" t="s">
        <v>47</v>
      </c>
      <c r="E190" s="8"/>
      <c r="F190" t="s">
        <v>115</v>
      </c>
      <c r="G190" s="72">
        <v>504</v>
      </c>
      <c r="H190" s="74">
        <v>523</v>
      </c>
    </row>
    <row r="191" spans="2:8">
      <c r="B191" s="47" t="s">
        <v>471</v>
      </c>
      <c r="C191" t="s">
        <v>472</v>
      </c>
      <c r="D191" t="s">
        <v>47</v>
      </c>
      <c r="E191" s="8"/>
      <c r="F191" t="s">
        <v>115</v>
      </c>
      <c r="G191" s="72">
        <v>210</v>
      </c>
      <c r="H191" s="74">
        <v>224</v>
      </c>
    </row>
    <row r="192" spans="2:8">
      <c r="B192" s="47" t="s">
        <v>473</v>
      </c>
      <c r="C192" t="s">
        <v>232</v>
      </c>
      <c r="D192" t="s">
        <v>474</v>
      </c>
      <c r="E192" s="8"/>
      <c r="F192" t="s">
        <v>118</v>
      </c>
      <c r="G192" s="72">
        <v>1393</v>
      </c>
      <c r="H192" s="74">
        <v>1416</v>
      </c>
    </row>
    <row r="193" spans="2:8">
      <c r="B193" s="47" t="s">
        <v>475</v>
      </c>
      <c r="C193" t="s">
        <v>232</v>
      </c>
      <c r="D193" t="s">
        <v>474</v>
      </c>
      <c r="E193" s="8"/>
      <c r="F193" t="s">
        <v>118</v>
      </c>
      <c r="G193" s="72">
        <v>1874</v>
      </c>
      <c r="H193" s="74">
        <v>1983</v>
      </c>
    </row>
    <row r="194" spans="2:8">
      <c r="B194" s="47" t="s">
        <v>476</v>
      </c>
      <c r="C194" t="s">
        <v>232</v>
      </c>
      <c r="D194" t="s">
        <v>477</v>
      </c>
      <c r="E194" s="8"/>
      <c r="F194" t="s">
        <v>118</v>
      </c>
      <c r="G194" s="72">
        <v>1621</v>
      </c>
      <c r="H194" s="74">
        <v>1687</v>
      </c>
    </row>
    <row r="195" spans="2:8">
      <c r="B195" s="47" t="s">
        <v>478</v>
      </c>
      <c r="C195" t="s">
        <v>232</v>
      </c>
      <c r="D195" t="s">
        <v>477</v>
      </c>
      <c r="E195" s="8"/>
      <c r="F195" t="s">
        <v>118</v>
      </c>
      <c r="G195" s="72">
        <v>2003</v>
      </c>
      <c r="H195" s="74">
        <v>2035</v>
      </c>
    </row>
    <row r="196" spans="2:8">
      <c r="B196" s="47" t="s">
        <v>479</v>
      </c>
      <c r="C196" t="s">
        <v>232</v>
      </c>
      <c r="D196" t="s">
        <v>477</v>
      </c>
      <c r="E196" s="8"/>
      <c r="F196" t="s">
        <v>118</v>
      </c>
      <c r="G196" s="72">
        <v>615</v>
      </c>
      <c r="H196" s="74">
        <v>642</v>
      </c>
    </row>
    <row r="197" spans="2:8">
      <c r="B197" s="47" t="s">
        <v>480</v>
      </c>
      <c r="C197" t="s">
        <v>481</v>
      </c>
      <c r="D197" t="s">
        <v>47</v>
      </c>
      <c r="E197" s="8"/>
      <c r="F197" t="s">
        <v>121</v>
      </c>
      <c r="G197" s="72">
        <v>1062</v>
      </c>
      <c r="H197" s="74">
        <v>1141</v>
      </c>
    </row>
    <row r="198" spans="2:8">
      <c r="B198" s="47" t="s">
        <v>482</v>
      </c>
      <c r="C198" t="s">
        <v>483</v>
      </c>
      <c r="D198" t="s">
        <v>47</v>
      </c>
      <c r="E198" s="8"/>
      <c r="F198" t="s">
        <v>121</v>
      </c>
      <c r="G198" s="72">
        <v>1868</v>
      </c>
      <c r="H198" s="74">
        <v>1981</v>
      </c>
    </row>
    <row r="199" spans="2:8">
      <c r="B199" s="47" t="s">
        <v>484</v>
      </c>
      <c r="C199" t="s">
        <v>483</v>
      </c>
      <c r="D199" t="s">
        <v>47</v>
      </c>
      <c r="E199" s="8"/>
      <c r="F199" t="s">
        <v>121</v>
      </c>
      <c r="G199" s="72">
        <v>1050</v>
      </c>
      <c r="H199" s="74">
        <v>1134</v>
      </c>
    </row>
    <row r="200" spans="2:8">
      <c r="B200" s="47" t="s">
        <v>485</v>
      </c>
      <c r="C200" t="s">
        <v>486</v>
      </c>
      <c r="D200" t="s">
        <v>47</v>
      </c>
      <c r="E200" s="8"/>
      <c r="F200" t="s">
        <v>124</v>
      </c>
      <c r="G200" s="72">
        <v>2877</v>
      </c>
      <c r="H200" s="74">
        <v>3283</v>
      </c>
    </row>
    <row r="201" spans="2:8">
      <c r="B201" s="47" t="s">
        <v>487</v>
      </c>
      <c r="C201" t="s">
        <v>488</v>
      </c>
      <c r="D201" t="s">
        <v>489</v>
      </c>
      <c r="E201" s="8"/>
      <c r="F201" t="s">
        <v>124</v>
      </c>
      <c r="G201" s="72">
        <v>3209</v>
      </c>
      <c r="H201" s="74">
        <v>3424</v>
      </c>
    </row>
    <row r="202" spans="2:8">
      <c r="B202" s="47" t="s">
        <v>490</v>
      </c>
      <c r="C202" t="s">
        <v>488</v>
      </c>
      <c r="D202" t="s">
        <v>491</v>
      </c>
      <c r="E202" s="8"/>
      <c r="F202" t="s">
        <v>124</v>
      </c>
      <c r="G202" s="72">
        <v>555</v>
      </c>
      <c r="H202" s="74">
        <v>588</v>
      </c>
    </row>
    <row r="203" spans="2:8">
      <c r="B203" s="47" t="s">
        <v>492</v>
      </c>
      <c r="C203" t="s">
        <v>488</v>
      </c>
      <c r="D203" t="s">
        <v>491</v>
      </c>
      <c r="E203" s="8"/>
      <c r="F203" t="s">
        <v>124</v>
      </c>
      <c r="G203" s="72">
        <v>2729</v>
      </c>
      <c r="H203" s="74">
        <v>3054</v>
      </c>
    </row>
    <row r="204" spans="2:8">
      <c r="B204" s="47" t="s">
        <v>493</v>
      </c>
      <c r="C204" t="s">
        <v>494</v>
      </c>
      <c r="D204" t="s">
        <v>47</v>
      </c>
      <c r="E204" s="8"/>
      <c r="F204" t="s">
        <v>124</v>
      </c>
      <c r="G204" s="72">
        <v>234</v>
      </c>
      <c r="H204" s="74">
        <v>253</v>
      </c>
    </row>
    <row r="205" spans="2:8">
      <c r="B205" s="47" t="s">
        <v>495</v>
      </c>
      <c r="C205" t="s">
        <v>496</v>
      </c>
      <c r="D205" t="s">
        <v>47</v>
      </c>
      <c r="E205" s="8" t="s">
        <v>497</v>
      </c>
      <c r="F205" t="s">
        <v>127</v>
      </c>
      <c r="G205" s="72">
        <v>39</v>
      </c>
      <c r="H205" s="74">
        <v>46</v>
      </c>
    </row>
    <row r="206" spans="2:8">
      <c r="B206" s="47" t="s">
        <v>498</v>
      </c>
      <c r="C206" t="s">
        <v>499</v>
      </c>
      <c r="D206" t="s">
        <v>47</v>
      </c>
      <c r="E206" s="8" t="s">
        <v>500</v>
      </c>
      <c r="F206" t="s">
        <v>127</v>
      </c>
      <c r="G206" s="72">
        <v>48</v>
      </c>
      <c r="H206" s="74">
        <v>52</v>
      </c>
    </row>
    <row r="207" spans="2:8">
      <c r="B207" s="47" t="s">
        <v>501</v>
      </c>
      <c r="C207" t="s">
        <v>502</v>
      </c>
      <c r="D207" t="s">
        <v>47</v>
      </c>
      <c r="E207" s="8" t="s">
        <v>503</v>
      </c>
      <c r="F207" t="s">
        <v>127</v>
      </c>
      <c r="G207" s="72">
        <v>81</v>
      </c>
      <c r="H207" s="74">
        <v>82</v>
      </c>
    </row>
    <row r="208" spans="2:8">
      <c r="B208" s="47" t="s">
        <v>504</v>
      </c>
      <c r="C208" t="s">
        <v>505</v>
      </c>
      <c r="D208" t="s">
        <v>47</v>
      </c>
      <c r="E208" s="8" t="s">
        <v>497</v>
      </c>
      <c r="F208" t="s">
        <v>127</v>
      </c>
      <c r="G208" s="72">
        <v>169</v>
      </c>
      <c r="H208" s="74">
        <v>186</v>
      </c>
    </row>
    <row r="209" spans="2:8">
      <c r="B209" s="47" t="s">
        <v>506</v>
      </c>
      <c r="C209" t="s">
        <v>507</v>
      </c>
      <c r="D209" t="s">
        <v>47</v>
      </c>
      <c r="E209" s="8"/>
      <c r="F209" t="s">
        <v>127</v>
      </c>
      <c r="G209" s="72">
        <v>554</v>
      </c>
      <c r="H209" s="74">
        <v>611</v>
      </c>
    </row>
    <row r="210" spans="2:8">
      <c r="B210" s="47" t="s">
        <v>508</v>
      </c>
      <c r="C210" t="s">
        <v>509</v>
      </c>
      <c r="D210" t="s">
        <v>510</v>
      </c>
      <c r="E210" s="8" t="s">
        <v>503</v>
      </c>
      <c r="F210" t="s">
        <v>127</v>
      </c>
      <c r="G210" s="72">
        <v>332</v>
      </c>
      <c r="H210" s="74">
        <v>344</v>
      </c>
    </row>
    <row r="211" spans="2:8">
      <c r="B211" s="47" t="s">
        <v>511</v>
      </c>
      <c r="C211" t="s">
        <v>509</v>
      </c>
      <c r="D211" t="s">
        <v>512</v>
      </c>
      <c r="E211" s="8" t="s">
        <v>503</v>
      </c>
      <c r="F211" t="s">
        <v>127</v>
      </c>
      <c r="G211" s="72">
        <v>256</v>
      </c>
      <c r="H211" s="74">
        <v>282</v>
      </c>
    </row>
    <row r="212" spans="2:8">
      <c r="B212" s="47" t="s">
        <v>513</v>
      </c>
      <c r="C212" t="s">
        <v>514</v>
      </c>
      <c r="D212" t="s">
        <v>47</v>
      </c>
      <c r="E212" s="8" t="s">
        <v>503</v>
      </c>
      <c r="F212" t="s">
        <v>127</v>
      </c>
      <c r="G212" s="72">
        <v>277</v>
      </c>
      <c r="H212" s="74">
        <v>297</v>
      </c>
    </row>
    <row r="213" spans="2:8">
      <c r="B213" s="47" t="s">
        <v>515</v>
      </c>
      <c r="C213" t="s">
        <v>516</v>
      </c>
      <c r="D213" t="s">
        <v>517</v>
      </c>
      <c r="E213" s="8" t="s">
        <v>500</v>
      </c>
      <c r="F213" t="s">
        <v>127</v>
      </c>
      <c r="G213" s="72">
        <v>566</v>
      </c>
      <c r="H213" s="74">
        <v>647</v>
      </c>
    </row>
    <row r="214" spans="2:8">
      <c r="B214" s="47" t="s">
        <v>518</v>
      </c>
      <c r="C214" t="s">
        <v>516</v>
      </c>
      <c r="D214" t="s">
        <v>519</v>
      </c>
      <c r="E214" s="8" t="s">
        <v>500</v>
      </c>
      <c r="F214" t="s">
        <v>127</v>
      </c>
      <c r="G214" s="72">
        <v>409</v>
      </c>
      <c r="H214" s="74">
        <v>428</v>
      </c>
    </row>
    <row r="215" spans="2:8">
      <c r="B215" s="47" t="s">
        <v>520</v>
      </c>
      <c r="C215" t="s">
        <v>516</v>
      </c>
      <c r="D215" t="s">
        <v>521</v>
      </c>
      <c r="E215" s="8" t="s">
        <v>500</v>
      </c>
      <c r="F215" t="s">
        <v>127</v>
      </c>
      <c r="G215" s="72">
        <v>167</v>
      </c>
      <c r="H215" s="74">
        <v>178</v>
      </c>
    </row>
    <row r="216" spans="2:8">
      <c r="B216" s="47" t="s">
        <v>522</v>
      </c>
      <c r="C216" t="s">
        <v>523</v>
      </c>
      <c r="D216" t="s">
        <v>47</v>
      </c>
      <c r="E216" s="8" t="s">
        <v>500</v>
      </c>
      <c r="F216" t="s">
        <v>127</v>
      </c>
      <c r="G216" s="72">
        <v>94</v>
      </c>
      <c r="H216" s="74">
        <v>106</v>
      </c>
    </row>
    <row r="217" spans="2:8">
      <c r="B217" s="47" t="s">
        <v>524</v>
      </c>
      <c r="C217" t="s">
        <v>525</v>
      </c>
      <c r="D217" t="s">
        <v>47</v>
      </c>
      <c r="E217" s="8"/>
      <c r="F217" t="s">
        <v>127</v>
      </c>
      <c r="G217" s="72">
        <v>34</v>
      </c>
      <c r="H217" s="74">
        <v>38</v>
      </c>
    </row>
    <row r="218" spans="2:8">
      <c r="B218" s="47" t="s">
        <v>526</v>
      </c>
      <c r="C218" t="s">
        <v>527</v>
      </c>
      <c r="D218" t="s">
        <v>47</v>
      </c>
      <c r="E218" s="8"/>
      <c r="F218" t="s">
        <v>127</v>
      </c>
      <c r="G218" s="72">
        <v>487</v>
      </c>
      <c r="H218" s="74">
        <v>535</v>
      </c>
    </row>
    <row r="219" spans="2:8">
      <c r="B219" s="47" t="s">
        <v>528</v>
      </c>
      <c r="C219" t="s">
        <v>529</v>
      </c>
      <c r="D219" t="s">
        <v>47</v>
      </c>
      <c r="E219" s="8" t="s">
        <v>497</v>
      </c>
      <c r="F219" t="s">
        <v>127</v>
      </c>
      <c r="G219" s="72">
        <v>274</v>
      </c>
      <c r="H219" s="74">
        <v>276</v>
      </c>
    </row>
    <row r="220" spans="2:8">
      <c r="B220" s="47" t="s">
        <v>530</v>
      </c>
      <c r="C220" t="s">
        <v>531</v>
      </c>
      <c r="D220" t="s">
        <v>47</v>
      </c>
      <c r="E220" s="8" t="s">
        <v>497</v>
      </c>
      <c r="F220" t="s">
        <v>127</v>
      </c>
      <c r="G220" s="72">
        <v>29</v>
      </c>
      <c r="H220" s="74">
        <v>29</v>
      </c>
    </row>
    <row r="221" spans="2:8">
      <c r="B221" s="47" t="s">
        <v>532</v>
      </c>
      <c r="C221" t="s">
        <v>232</v>
      </c>
      <c r="D221" t="s">
        <v>533</v>
      </c>
      <c r="E221" s="8"/>
      <c r="F221" t="s">
        <v>130</v>
      </c>
      <c r="G221" s="72">
        <v>2616</v>
      </c>
      <c r="H221" s="74">
        <v>2841</v>
      </c>
    </row>
    <row r="222" spans="2:8">
      <c r="B222" s="47" t="s">
        <v>534</v>
      </c>
      <c r="C222" t="s">
        <v>232</v>
      </c>
      <c r="D222" t="s">
        <v>533</v>
      </c>
      <c r="E222" s="8"/>
      <c r="F222" t="s">
        <v>130</v>
      </c>
      <c r="G222" s="72">
        <v>595</v>
      </c>
      <c r="H222" s="74">
        <v>642</v>
      </c>
    </row>
    <row r="223" spans="2:8">
      <c r="B223" s="47" t="s">
        <v>535</v>
      </c>
      <c r="C223" t="s">
        <v>536</v>
      </c>
      <c r="D223" t="s">
        <v>537</v>
      </c>
      <c r="E223" s="8"/>
      <c r="F223" t="s">
        <v>133</v>
      </c>
      <c r="G223" s="72">
        <v>1238</v>
      </c>
      <c r="H223" s="74">
        <v>1288</v>
      </c>
    </row>
    <row r="224" spans="2:8">
      <c r="B224" s="47" t="s">
        <v>538</v>
      </c>
      <c r="C224" t="s">
        <v>536</v>
      </c>
      <c r="D224" t="s">
        <v>537</v>
      </c>
      <c r="E224" s="8"/>
      <c r="F224" t="s">
        <v>133</v>
      </c>
      <c r="G224" s="72">
        <v>1469</v>
      </c>
      <c r="H224" s="74">
        <v>1569</v>
      </c>
    </row>
    <row r="225" spans="2:8">
      <c r="B225" s="47" t="s">
        <v>539</v>
      </c>
      <c r="C225" t="s">
        <v>536</v>
      </c>
      <c r="D225" t="s">
        <v>540</v>
      </c>
      <c r="E225" s="8"/>
      <c r="F225" t="s">
        <v>133</v>
      </c>
      <c r="G225" s="72">
        <v>553</v>
      </c>
      <c r="H225" s="74">
        <v>581</v>
      </c>
    </row>
    <row r="226" spans="2:8">
      <c r="B226" s="47" t="s">
        <v>541</v>
      </c>
      <c r="C226" t="s">
        <v>536</v>
      </c>
      <c r="D226" t="s">
        <v>540</v>
      </c>
      <c r="E226" s="8"/>
      <c r="F226" t="s">
        <v>133</v>
      </c>
      <c r="G226" s="72">
        <v>2209</v>
      </c>
      <c r="H226" s="74">
        <v>2302</v>
      </c>
    </row>
    <row r="227" spans="2:8">
      <c r="B227" s="47" t="s">
        <v>542</v>
      </c>
      <c r="C227" t="s">
        <v>536</v>
      </c>
      <c r="D227" t="s">
        <v>543</v>
      </c>
      <c r="E227" s="8"/>
      <c r="F227" t="s">
        <v>133</v>
      </c>
      <c r="G227" s="72">
        <v>1056</v>
      </c>
      <c r="H227" s="74">
        <v>1161</v>
      </c>
    </row>
    <row r="228" spans="2:8">
      <c r="B228" s="47" t="s">
        <v>544</v>
      </c>
      <c r="C228" t="s">
        <v>536</v>
      </c>
      <c r="D228" t="s">
        <v>543</v>
      </c>
      <c r="E228" s="8"/>
      <c r="F228" t="s">
        <v>133</v>
      </c>
      <c r="G228" s="72">
        <v>1522</v>
      </c>
      <c r="H228" s="74">
        <v>1669</v>
      </c>
    </row>
    <row r="229" spans="2:8">
      <c r="B229" s="47" t="s">
        <v>545</v>
      </c>
      <c r="C229" t="s">
        <v>536</v>
      </c>
      <c r="D229" t="s">
        <v>543</v>
      </c>
      <c r="E229" s="8"/>
      <c r="F229" t="s">
        <v>133</v>
      </c>
      <c r="G229" s="72">
        <v>1246</v>
      </c>
      <c r="H229" s="74">
        <v>1329</v>
      </c>
    </row>
    <row r="230" spans="2:8">
      <c r="B230" s="47" t="s">
        <v>546</v>
      </c>
      <c r="C230" t="s">
        <v>547</v>
      </c>
      <c r="D230" t="s">
        <v>47</v>
      </c>
      <c r="E230" s="8"/>
      <c r="F230" t="s">
        <v>136</v>
      </c>
      <c r="G230" s="72">
        <v>73</v>
      </c>
      <c r="H230" s="74">
        <v>80</v>
      </c>
    </row>
    <row r="231" spans="2:8">
      <c r="B231" s="47" t="s">
        <v>548</v>
      </c>
      <c r="C231" t="s">
        <v>549</v>
      </c>
      <c r="D231" t="s">
        <v>47</v>
      </c>
      <c r="E231" s="8"/>
      <c r="F231" t="s">
        <v>136</v>
      </c>
      <c r="G231" s="72">
        <v>117</v>
      </c>
      <c r="H231" s="74">
        <v>127</v>
      </c>
    </row>
    <row r="232" spans="2:8">
      <c r="B232" s="47" t="s">
        <v>550</v>
      </c>
      <c r="C232" t="s">
        <v>551</v>
      </c>
      <c r="D232" t="s">
        <v>47</v>
      </c>
      <c r="E232" s="8" t="s">
        <v>552</v>
      </c>
      <c r="F232" t="s">
        <v>136</v>
      </c>
      <c r="G232" s="72">
        <v>25</v>
      </c>
      <c r="H232" s="74">
        <v>76</v>
      </c>
    </row>
    <row r="233" spans="2:8">
      <c r="B233" s="47" t="s">
        <v>553</v>
      </c>
      <c r="C233" t="s">
        <v>554</v>
      </c>
      <c r="D233" t="s">
        <v>47</v>
      </c>
      <c r="E233" s="8" t="s">
        <v>552</v>
      </c>
      <c r="F233" t="s">
        <v>136</v>
      </c>
      <c r="G233" s="72">
        <v>17</v>
      </c>
      <c r="H233" s="74">
        <v>20</v>
      </c>
    </row>
    <row r="234" spans="2:8">
      <c r="B234" s="47" t="s">
        <v>555</v>
      </c>
      <c r="C234" t="s">
        <v>556</v>
      </c>
      <c r="D234" t="s">
        <v>47</v>
      </c>
      <c r="E234" s="8"/>
      <c r="F234" t="s">
        <v>136</v>
      </c>
      <c r="G234" s="72">
        <v>901</v>
      </c>
      <c r="H234" s="74">
        <v>1052</v>
      </c>
    </row>
    <row r="235" spans="2:8">
      <c r="B235" s="47" t="s">
        <v>557</v>
      </c>
      <c r="C235" t="s">
        <v>558</v>
      </c>
      <c r="D235" t="s">
        <v>47</v>
      </c>
      <c r="E235" s="8"/>
      <c r="F235" t="s">
        <v>136</v>
      </c>
      <c r="G235" s="72">
        <v>442</v>
      </c>
      <c r="H235" s="74">
        <v>473</v>
      </c>
    </row>
    <row r="236" spans="2:8">
      <c r="B236" s="47" t="s">
        <v>559</v>
      </c>
      <c r="C236" t="s">
        <v>551</v>
      </c>
      <c r="D236" t="s">
        <v>47</v>
      </c>
      <c r="E236" s="8" t="s">
        <v>552</v>
      </c>
      <c r="F236" t="s">
        <v>136</v>
      </c>
      <c r="G236" s="72">
        <v>1214</v>
      </c>
      <c r="H236" s="74">
        <v>1260</v>
      </c>
    </row>
    <row r="237" spans="2:8">
      <c r="B237" s="47" t="s">
        <v>560</v>
      </c>
      <c r="C237" t="s">
        <v>554</v>
      </c>
      <c r="D237" t="s">
        <v>47</v>
      </c>
      <c r="E237" s="8" t="s">
        <v>552</v>
      </c>
      <c r="F237" t="s">
        <v>136</v>
      </c>
      <c r="G237" s="72">
        <v>380</v>
      </c>
      <c r="H237" s="74">
        <v>389</v>
      </c>
    </row>
    <row r="238" spans="2:8">
      <c r="B238" s="47" t="s">
        <v>561</v>
      </c>
      <c r="C238" t="s">
        <v>562</v>
      </c>
      <c r="D238" t="s">
        <v>47</v>
      </c>
      <c r="E238" s="8"/>
      <c r="F238" t="s">
        <v>136</v>
      </c>
      <c r="G238" s="72">
        <v>534</v>
      </c>
      <c r="H238" s="74">
        <v>571</v>
      </c>
    </row>
    <row r="239" spans="2:8">
      <c r="B239" s="47" t="s">
        <v>563</v>
      </c>
      <c r="C239" t="s">
        <v>564</v>
      </c>
      <c r="D239" t="s">
        <v>47</v>
      </c>
      <c r="E239" s="8"/>
      <c r="F239" t="s">
        <v>136</v>
      </c>
      <c r="G239" s="72">
        <v>599</v>
      </c>
      <c r="H239" s="74">
        <v>640</v>
      </c>
    </row>
    <row r="240" spans="2:8">
      <c r="B240" s="47" t="s">
        <v>565</v>
      </c>
      <c r="C240" t="s">
        <v>232</v>
      </c>
      <c r="D240" t="s">
        <v>566</v>
      </c>
      <c r="E240" s="8"/>
      <c r="F240" t="s">
        <v>139</v>
      </c>
      <c r="G240" s="72">
        <v>1871</v>
      </c>
      <c r="H240" s="74">
        <v>1872</v>
      </c>
    </row>
    <row r="241" spans="2:8">
      <c r="B241" s="47" t="s">
        <v>567</v>
      </c>
      <c r="C241" t="s">
        <v>232</v>
      </c>
      <c r="D241" t="s">
        <v>566</v>
      </c>
      <c r="E241" s="8"/>
      <c r="F241" t="s">
        <v>139</v>
      </c>
      <c r="G241" s="72">
        <v>2069</v>
      </c>
      <c r="H241" s="74">
        <v>2056</v>
      </c>
    </row>
    <row r="242" spans="2:8">
      <c r="B242" s="47" t="s">
        <v>568</v>
      </c>
      <c r="C242" t="s">
        <v>232</v>
      </c>
      <c r="D242" t="s">
        <v>569</v>
      </c>
      <c r="E242" s="8"/>
      <c r="F242" t="s">
        <v>139</v>
      </c>
      <c r="G242" s="72">
        <v>1203</v>
      </c>
      <c r="H242" s="74">
        <v>1205</v>
      </c>
    </row>
    <row r="243" spans="2:8">
      <c r="B243" s="47" t="s">
        <v>570</v>
      </c>
      <c r="C243" t="s">
        <v>232</v>
      </c>
      <c r="D243" t="s">
        <v>569</v>
      </c>
      <c r="E243" s="8"/>
      <c r="F243" t="s">
        <v>139</v>
      </c>
      <c r="G243" s="72">
        <v>1979</v>
      </c>
      <c r="H243" s="74">
        <v>1969</v>
      </c>
    </row>
    <row r="244" spans="2:8">
      <c r="B244" s="47" t="s">
        <v>571</v>
      </c>
      <c r="C244" t="s">
        <v>232</v>
      </c>
      <c r="D244" t="s">
        <v>572</v>
      </c>
      <c r="E244" s="8"/>
      <c r="F244" t="s">
        <v>142</v>
      </c>
      <c r="G244" s="72">
        <v>2071</v>
      </c>
      <c r="H244" s="74">
        <v>2287</v>
      </c>
    </row>
    <row r="245" spans="2:8">
      <c r="B245" s="47" t="s">
        <v>573</v>
      </c>
      <c r="C245" t="s">
        <v>232</v>
      </c>
      <c r="D245" t="s">
        <v>572</v>
      </c>
      <c r="E245" s="8"/>
      <c r="F245" t="s">
        <v>142</v>
      </c>
      <c r="G245" s="72">
        <v>1119</v>
      </c>
      <c r="H245" s="74">
        <v>1397</v>
      </c>
    </row>
    <row r="246" spans="2:8">
      <c r="B246" s="47" t="s">
        <v>574</v>
      </c>
      <c r="C246" t="s">
        <v>232</v>
      </c>
      <c r="D246" t="s">
        <v>575</v>
      </c>
      <c r="E246" s="8"/>
      <c r="F246" t="s">
        <v>142</v>
      </c>
      <c r="G246" s="72">
        <v>1474</v>
      </c>
      <c r="H246" s="74">
        <v>1542</v>
      </c>
    </row>
    <row r="247" spans="2:8">
      <c r="B247" s="47" t="s">
        <v>576</v>
      </c>
      <c r="C247" t="s">
        <v>232</v>
      </c>
      <c r="D247" t="s">
        <v>575</v>
      </c>
      <c r="E247" s="8"/>
      <c r="F247" t="s">
        <v>142</v>
      </c>
      <c r="G247" s="72">
        <v>1094</v>
      </c>
      <c r="H247" s="74">
        <v>1135</v>
      </c>
    </row>
    <row r="248" spans="2:8">
      <c r="B248" s="47" t="s">
        <v>577</v>
      </c>
      <c r="C248" t="s">
        <v>232</v>
      </c>
      <c r="D248" t="s">
        <v>575</v>
      </c>
      <c r="E248" s="8"/>
      <c r="F248" t="s">
        <v>142</v>
      </c>
      <c r="G248" s="72">
        <v>1499</v>
      </c>
      <c r="H248" s="74">
        <v>1555</v>
      </c>
    </row>
    <row r="249" spans="2:8">
      <c r="B249" s="47" t="s">
        <v>578</v>
      </c>
      <c r="C249" t="s">
        <v>232</v>
      </c>
      <c r="D249" t="s">
        <v>579</v>
      </c>
      <c r="E249" s="8"/>
      <c r="F249" t="s">
        <v>142</v>
      </c>
      <c r="G249" s="72">
        <v>3298</v>
      </c>
      <c r="H249" s="74">
        <v>3465</v>
      </c>
    </row>
    <row r="250" spans="2:8">
      <c r="B250" s="47" t="s">
        <v>580</v>
      </c>
      <c r="C250" t="s">
        <v>581</v>
      </c>
      <c r="D250" t="s">
        <v>582</v>
      </c>
      <c r="E250" s="8"/>
      <c r="F250" t="s">
        <v>145</v>
      </c>
      <c r="G250" s="72">
        <v>1451</v>
      </c>
      <c r="H250" s="74">
        <v>1606</v>
      </c>
    </row>
    <row r="251" spans="2:8">
      <c r="B251" s="47" t="s">
        <v>583</v>
      </c>
      <c r="C251" t="s">
        <v>581</v>
      </c>
      <c r="D251" t="s">
        <v>582</v>
      </c>
      <c r="E251" s="8"/>
      <c r="F251" t="s">
        <v>145</v>
      </c>
      <c r="G251" s="72">
        <v>2258</v>
      </c>
      <c r="H251" s="74">
        <v>2391</v>
      </c>
    </row>
    <row r="252" spans="2:8">
      <c r="B252" s="47" t="s">
        <v>584</v>
      </c>
      <c r="C252" t="s">
        <v>581</v>
      </c>
      <c r="D252" t="s">
        <v>585</v>
      </c>
      <c r="E252" s="8"/>
      <c r="F252" t="s">
        <v>145</v>
      </c>
      <c r="G252" s="72">
        <v>3249</v>
      </c>
      <c r="H252" s="74">
        <v>3461</v>
      </c>
    </row>
    <row r="253" spans="2:8">
      <c r="B253" s="47" t="s">
        <v>586</v>
      </c>
      <c r="C253" t="s">
        <v>587</v>
      </c>
      <c r="D253" t="s">
        <v>47</v>
      </c>
      <c r="E253" s="8"/>
      <c r="F253" t="s">
        <v>157</v>
      </c>
      <c r="G253" s="72">
        <v>119</v>
      </c>
      <c r="H253" s="74">
        <v>123</v>
      </c>
    </row>
    <row r="254" spans="2:8">
      <c r="B254" s="47" t="s">
        <v>588</v>
      </c>
      <c r="C254" t="s">
        <v>589</v>
      </c>
      <c r="D254" t="s">
        <v>47</v>
      </c>
      <c r="E254" s="8"/>
      <c r="F254" t="s">
        <v>157</v>
      </c>
      <c r="G254" s="72">
        <v>29</v>
      </c>
      <c r="H254" s="74">
        <v>34</v>
      </c>
    </row>
    <row r="255" spans="2:8">
      <c r="B255" s="47" t="s">
        <v>590</v>
      </c>
      <c r="C255" t="s">
        <v>591</v>
      </c>
      <c r="D255" t="s">
        <v>47</v>
      </c>
      <c r="E255" s="8"/>
      <c r="F255" t="s">
        <v>157</v>
      </c>
      <c r="G255" s="72">
        <v>317</v>
      </c>
      <c r="H255" s="74">
        <v>362</v>
      </c>
    </row>
    <row r="256" spans="2:8">
      <c r="B256" s="47" t="s">
        <v>592</v>
      </c>
      <c r="C256" t="s">
        <v>593</v>
      </c>
      <c r="D256" t="s">
        <v>47</v>
      </c>
      <c r="E256" s="8"/>
      <c r="F256" t="s">
        <v>157</v>
      </c>
      <c r="G256" s="72">
        <v>216</v>
      </c>
      <c r="H256" s="74">
        <v>230</v>
      </c>
    </row>
    <row r="257" spans="2:8">
      <c r="B257" s="47" t="s">
        <v>594</v>
      </c>
      <c r="C257" t="s">
        <v>593</v>
      </c>
      <c r="D257" t="s">
        <v>47</v>
      </c>
      <c r="E257" s="8"/>
      <c r="F257" t="s">
        <v>157</v>
      </c>
      <c r="G257" s="72">
        <v>377</v>
      </c>
      <c r="H257" s="74">
        <v>400</v>
      </c>
    </row>
    <row r="258" spans="2:8">
      <c r="B258" s="47" t="s">
        <v>595</v>
      </c>
      <c r="C258" t="s">
        <v>587</v>
      </c>
      <c r="D258" t="s">
        <v>47</v>
      </c>
      <c r="E258" s="8"/>
      <c r="F258" t="s">
        <v>157</v>
      </c>
      <c r="G258" s="72">
        <v>139</v>
      </c>
      <c r="H258" s="74">
        <v>149</v>
      </c>
    </row>
    <row r="259" spans="2:8">
      <c r="B259" s="47" t="s">
        <v>596</v>
      </c>
      <c r="C259" t="s">
        <v>597</v>
      </c>
      <c r="D259" t="s">
        <v>47</v>
      </c>
      <c r="E259" s="8"/>
      <c r="F259" t="s">
        <v>157</v>
      </c>
      <c r="G259" s="72">
        <v>955</v>
      </c>
      <c r="H259" s="74">
        <v>1026</v>
      </c>
    </row>
    <row r="260" spans="2:8">
      <c r="B260" s="47" t="s">
        <v>598</v>
      </c>
      <c r="C260" t="s">
        <v>597</v>
      </c>
      <c r="D260" t="s">
        <v>47</v>
      </c>
      <c r="E260" s="8"/>
      <c r="F260" t="s">
        <v>157</v>
      </c>
      <c r="G260" s="72">
        <v>94</v>
      </c>
      <c r="H260" s="74">
        <v>101</v>
      </c>
    </row>
    <row r="261" spans="2:8">
      <c r="B261" s="47" t="s">
        <v>599</v>
      </c>
      <c r="C261" t="s">
        <v>600</v>
      </c>
      <c r="D261" t="s">
        <v>47</v>
      </c>
      <c r="E261" s="8"/>
      <c r="F261" t="s">
        <v>157</v>
      </c>
      <c r="G261" s="72">
        <v>35</v>
      </c>
      <c r="H261" s="74">
        <v>36</v>
      </c>
    </row>
    <row r="262" spans="2:8">
      <c r="B262" s="47" t="s">
        <v>601</v>
      </c>
      <c r="C262" t="s">
        <v>602</v>
      </c>
      <c r="D262" t="s">
        <v>47</v>
      </c>
      <c r="E262" s="8"/>
      <c r="F262" t="s">
        <v>157</v>
      </c>
      <c r="G262" s="72">
        <v>362</v>
      </c>
      <c r="H262" s="74">
        <v>371</v>
      </c>
    </row>
    <row r="263" spans="2:8">
      <c r="B263" s="47" t="s">
        <v>603</v>
      </c>
      <c r="C263" t="s">
        <v>604</v>
      </c>
      <c r="D263" t="s">
        <v>47</v>
      </c>
      <c r="E263" s="8"/>
      <c r="F263" t="s">
        <v>157</v>
      </c>
      <c r="G263" s="72">
        <v>72</v>
      </c>
      <c r="H263" s="74">
        <v>80</v>
      </c>
    </row>
    <row r="264" spans="2:8">
      <c r="B264" s="47" t="s">
        <v>605</v>
      </c>
      <c r="C264" t="s">
        <v>606</v>
      </c>
      <c r="D264" t="s">
        <v>47</v>
      </c>
      <c r="E264" s="8"/>
      <c r="F264" t="s">
        <v>157</v>
      </c>
      <c r="G264" s="72">
        <v>706</v>
      </c>
      <c r="H264" s="74">
        <v>749</v>
      </c>
    </row>
    <row r="265" spans="2:8">
      <c r="B265" s="47" t="s">
        <v>607</v>
      </c>
      <c r="C265" t="s">
        <v>589</v>
      </c>
      <c r="D265" t="s">
        <v>47</v>
      </c>
      <c r="E265" s="8"/>
      <c r="F265" t="s">
        <v>157</v>
      </c>
      <c r="G265" s="72">
        <v>28</v>
      </c>
      <c r="H265" s="74">
        <v>30</v>
      </c>
    </row>
    <row r="266" spans="2:8">
      <c r="B266" s="47" t="s">
        <v>608</v>
      </c>
      <c r="C266" t="s">
        <v>609</v>
      </c>
      <c r="D266" t="s">
        <v>610</v>
      </c>
      <c r="E266" s="8"/>
      <c r="F266" t="s">
        <v>149</v>
      </c>
      <c r="G266" s="72">
        <v>1471</v>
      </c>
      <c r="H266" s="74">
        <v>1592</v>
      </c>
    </row>
    <row r="267" spans="2:8">
      <c r="B267" s="47" t="s">
        <v>611</v>
      </c>
      <c r="C267" t="s">
        <v>609</v>
      </c>
      <c r="D267" t="s">
        <v>610</v>
      </c>
      <c r="E267" s="8"/>
      <c r="F267" t="s">
        <v>149</v>
      </c>
      <c r="G267" s="72">
        <v>1887</v>
      </c>
      <c r="H267" s="74">
        <v>2039</v>
      </c>
    </row>
    <row r="268" spans="2:8">
      <c r="B268" s="47" t="s">
        <v>612</v>
      </c>
      <c r="C268" t="s">
        <v>609</v>
      </c>
      <c r="D268" t="s">
        <v>610</v>
      </c>
      <c r="E268" s="8"/>
      <c r="F268" t="s">
        <v>149</v>
      </c>
      <c r="G268" s="72">
        <v>318</v>
      </c>
      <c r="H268" s="74">
        <v>330</v>
      </c>
    </row>
    <row r="269" spans="2:8">
      <c r="B269" s="47" t="s">
        <v>613</v>
      </c>
      <c r="C269" t="s">
        <v>614</v>
      </c>
      <c r="D269" t="s">
        <v>47</v>
      </c>
      <c r="E269" s="8" t="s">
        <v>615</v>
      </c>
      <c r="F269" t="s">
        <v>152</v>
      </c>
      <c r="G269" s="72">
        <v>86</v>
      </c>
      <c r="H269" s="74">
        <v>88</v>
      </c>
    </row>
    <row r="270" spans="2:8">
      <c r="B270" s="47" t="s">
        <v>616</v>
      </c>
      <c r="C270" t="s">
        <v>617</v>
      </c>
      <c r="D270" t="s">
        <v>47</v>
      </c>
      <c r="E270" s="8"/>
      <c r="F270" t="s">
        <v>152</v>
      </c>
      <c r="G270" s="72">
        <v>36</v>
      </c>
      <c r="H270" s="74">
        <v>37</v>
      </c>
    </row>
    <row r="271" spans="2:8">
      <c r="B271" s="47" t="s">
        <v>618</v>
      </c>
      <c r="C271" t="s">
        <v>619</v>
      </c>
      <c r="D271" t="s">
        <v>47</v>
      </c>
      <c r="E271" s="8"/>
      <c r="F271" t="s">
        <v>152</v>
      </c>
      <c r="G271" s="72">
        <v>344</v>
      </c>
      <c r="H271" s="74">
        <v>361</v>
      </c>
    </row>
    <row r="272" spans="2:8">
      <c r="B272" s="47" t="s">
        <v>620</v>
      </c>
      <c r="C272" t="s">
        <v>621</v>
      </c>
      <c r="D272" t="s">
        <v>47</v>
      </c>
      <c r="E272" s="8" t="s">
        <v>622</v>
      </c>
      <c r="F272" t="s">
        <v>152</v>
      </c>
      <c r="G272" s="72">
        <v>258</v>
      </c>
      <c r="H272" s="74">
        <v>269</v>
      </c>
    </row>
    <row r="273" spans="2:8">
      <c r="B273" s="47" t="s">
        <v>623</v>
      </c>
      <c r="C273" t="s">
        <v>624</v>
      </c>
      <c r="D273" t="s">
        <v>47</v>
      </c>
      <c r="E273" s="8"/>
      <c r="F273" t="s">
        <v>152</v>
      </c>
      <c r="G273" s="72">
        <v>35</v>
      </c>
      <c r="H273" s="74">
        <v>40</v>
      </c>
    </row>
    <row r="274" spans="2:8">
      <c r="B274" s="47" t="s">
        <v>625</v>
      </c>
      <c r="C274" t="s">
        <v>626</v>
      </c>
      <c r="D274" t="s">
        <v>47</v>
      </c>
      <c r="E274" s="8" t="s">
        <v>627</v>
      </c>
      <c r="F274" t="s">
        <v>152</v>
      </c>
      <c r="G274" s="72">
        <v>76</v>
      </c>
      <c r="H274" s="74">
        <v>87</v>
      </c>
    </row>
    <row r="275" spans="2:8">
      <c r="B275" s="47" t="s">
        <v>628</v>
      </c>
      <c r="C275" t="s">
        <v>629</v>
      </c>
      <c r="D275" t="s">
        <v>47</v>
      </c>
      <c r="E275" s="8" t="s">
        <v>622</v>
      </c>
      <c r="F275" t="s">
        <v>152</v>
      </c>
      <c r="G275" s="72">
        <v>162</v>
      </c>
      <c r="H275" s="74">
        <v>169</v>
      </c>
    </row>
    <row r="276" spans="2:8">
      <c r="B276" s="47" t="s">
        <v>630</v>
      </c>
      <c r="C276" t="s">
        <v>631</v>
      </c>
      <c r="D276" t="s">
        <v>47</v>
      </c>
      <c r="E276" s="8" t="s">
        <v>627</v>
      </c>
      <c r="F276" t="s">
        <v>152</v>
      </c>
      <c r="G276" s="72">
        <v>107</v>
      </c>
      <c r="H276" s="74">
        <v>109</v>
      </c>
    </row>
    <row r="277" spans="2:8">
      <c r="B277" s="47" t="s">
        <v>632</v>
      </c>
      <c r="C277" t="s">
        <v>633</v>
      </c>
      <c r="D277" t="s">
        <v>47</v>
      </c>
      <c r="E277" s="8"/>
      <c r="F277" t="s">
        <v>152</v>
      </c>
      <c r="G277" s="72">
        <v>92</v>
      </c>
      <c r="H277" s="74">
        <v>102</v>
      </c>
    </row>
    <row r="278" spans="2:8">
      <c r="B278" s="47" t="s">
        <v>634</v>
      </c>
      <c r="C278" t="s">
        <v>635</v>
      </c>
      <c r="D278" t="s">
        <v>47</v>
      </c>
      <c r="E278" s="8" t="s">
        <v>622</v>
      </c>
      <c r="F278" t="s">
        <v>152</v>
      </c>
      <c r="G278" s="72">
        <v>150</v>
      </c>
      <c r="H278" s="74">
        <v>153</v>
      </c>
    </row>
    <row r="279" spans="2:8">
      <c r="B279" s="47" t="s">
        <v>636</v>
      </c>
      <c r="C279" t="s">
        <v>637</v>
      </c>
      <c r="D279" t="s">
        <v>47</v>
      </c>
      <c r="E279" s="8" t="s">
        <v>615</v>
      </c>
      <c r="F279" t="s">
        <v>152</v>
      </c>
      <c r="G279" s="72">
        <v>724</v>
      </c>
      <c r="H279" s="74">
        <v>769</v>
      </c>
    </row>
    <row r="280" spans="2:8">
      <c r="B280" s="47" t="s">
        <v>638</v>
      </c>
      <c r="C280" t="s">
        <v>639</v>
      </c>
      <c r="D280" t="s">
        <v>47</v>
      </c>
      <c r="E280" s="8"/>
      <c r="F280" t="s">
        <v>152</v>
      </c>
      <c r="G280" s="72">
        <v>355</v>
      </c>
      <c r="H280" s="74">
        <v>376</v>
      </c>
    </row>
    <row r="281" spans="2:8">
      <c r="B281" s="47" t="s">
        <v>640</v>
      </c>
      <c r="C281" t="s">
        <v>641</v>
      </c>
      <c r="D281" t="s">
        <v>47</v>
      </c>
      <c r="E281" s="8" t="s">
        <v>622</v>
      </c>
      <c r="F281" t="s">
        <v>152</v>
      </c>
      <c r="G281" s="72">
        <v>225</v>
      </c>
      <c r="H281" s="74">
        <v>239</v>
      </c>
    </row>
    <row r="282" spans="2:8">
      <c r="B282" s="47" t="s">
        <v>642</v>
      </c>
      <c r="C282" t="s">
        <v>643</v>
      </c>
      <c r="D282" t="s">
        <v>47</v>
      </c>
      <c r="E282" s="8"/>
      <c r="F282" t="s">
        <v>152</v>
      </c>
      <c r="G282" s="72">
        <v>710</v>
      </c>
      <c r="H282" s="74">
        <v>769</v>
      </c>
    </row>
    <row r="283" spans="2:8">
      <c r="B283" s="47" t="s">
        <v>644</v>
      </c>
      <c r="C283" t="s">
        <v>645</v>
      </c>
      <c r="D283" t="s">
        <v>47</v>
      </c>
      <c r="E283" s="8" t="s">
        <v>627</v>
      </c>
      <c r="F283" t="s">
        <v>152</v>
      </c>
      <c r="G283" s="72">
        <v>106</v>
      </c>
      <c r="H283" s="74">
        <v>111</v>
      </c>
    </row>
    <row r="284" spans="2:8">
      <c r="B284" s="47" t="s">
        <v>646</v>
      </c>
      <c r="C284" t="s">
        <v>647</v>
      </c>
      <c r="D284" t="s">
        <v>47</v>
      </c>
      <c r="E284" s="8"/>
      <c r="F284" t="s">
        <v>152</v>
      </c>
      <c r="G284" s="72">
        <v>48</v>
      </c>
      <c r="H284" s="74">
        <v>53</v>
      </c>
    </row>
    <row r="285" spans="2:8">
      <c r="B285" s="47" t="s">
        <v>648</v>
      </c>
      <c r="C285" t="s">
        <v>649</v>
      </c>
      <c r="D285" t="s">
        <v>47</v>
      </c>
      <c r="E285" s="8"/>
      <c r="F285" t="s">
        <v>152</v>
      </c>
      <c r="G285" s="72">
        <v>48</v>
      </c>
      <c r="H285" s="74">
        <v>46</v>
      </c>
    </row>
    <row r="286" spans="2:8">
      <c r="B286" s="47" t="s">
        <v>650</v>
      </c>
      <c r="C286" t="s">
        <v>651</v>
      </c>
      <c r="D286" t="s">
        <v>47</v>
      </c>
      <c r="E286" s="8"/>
      <c r="F286" t="s">
        <v>152</v>
      </c>
      <c r="G286" s="72">
        <v>250</v>
      </c>
      <c r="H286" s="74">
        <v>271</v>
      </c>
    </row>
    <row r="287" spans="2:8">
      <c r="B287" s="47" t="s">
        <v>652</v>
      </c>
      <c r="C287" t="s">
        <v>653</v>
      </c>
      <c r="D287" t="s">
        <v>47</v>
      </c>
      <c r="E287" s="8"/>
      <c r="F287" t="s">
        <v>152</v>
      </c>
      <c r="G287" s="72">
        <v>175</v>
      </c>
      <c r="H287" s="74">
        <v>184</v>
      </c>
    </row>
    <row r="288" spans="2:8">
      <c r="B288" s="47" t="s">
        <v>654</v>
      </c>
      <c r="C288" t="s">
        <v>655</v>
      </c>
      <c r="D288" t="s">
        <v>47</v>
      </c>
      <c r="E288" s="8" t="s">
        <v>627</v>
      </c>
      <c r="F288" t="s">
        <v>152</v>
      </c>
      <c r="G288" s="72">
        <v>16</v>
      </c>
      <c r="H288" s="74">
        <v>16</v>
      </c>
    </row>
    <row r="289" spans="2:8">
      <c r="B289" s="47" t="s">
        <v>656</v>
      </c>
      <c r="C289" t="s">
        <v>609</v>
      </c>
      <c r="D289" t="s">
        <v>657</v>
      </c>
      <c r="E289" s="8"/>
      <c r="F289" t="s">
        <v>154</v>
      </c>
      <c r="G289" s="72">
        <v>634</v>
      </c>
      <c r="H289" s="74">
        <v>641</v>
      </c>
    </row>
    <row r="290" spans="2:8">
      <c r="B290" s="47" t="s">
        <v>658</v>
      </c>
      <c r="C290" t="s">
        <v>609</v>
      </c>
      <c r="D290" t="s">
        <v>657</v>
      </c>
      <c r="E290" s="8"/>
      <c r="F290" t="s">
        <v>154</v>
      </c>
      <c r="G290" s="72">
        <v>1940</v>
      </c>
      <c r="H290" s="74">
        <v>2021</v>
      </c>
    </row>
    <row r="291" spans="2:8">
      <c r="B291" s="47" t="s">
        <v>659</v>
      </c>
      <c r="C291" t="s">
        <v>609</v>
      </c>
      <c r="D291" t="s">
        <v>657</v>
      </c>
      <c r="E291" s="8"/>
      <c r="F291" t="s">
        <v>154</v>
      </c>
      <c r="G291" s="72">
        <v>1152</v>
      </c>
      <c r="H291" s="74">
        <v>1269</v>
      </c>
    </row>
    <row r="292" spans="2:8">
      <c r="B292" s="47" t="s">
        <v>660</v>
      </c>
      <c r="C292" t="s">
        <v>661</v>
      </c>
      <c r="D292" t="s">
        <v>662</v>
      </c>
      <c r="E292" s="8"/>
      <c r="F292" t="s">
        <v>160</v>
      </c>
      <c r="G292" s="72">
        <v>3207</v>
      </c>
      <c r="H292" s="74">
        <v>3403</v>
      </c>
    </row>
    <row r="293" spans="2:8">
      <c r="B293" s="47" t="s">
        <v>663</v>
      </c>
      <c r="C293" t="s">
        <v>661</v>
      </c>
      <c r="D293" t="s">
        <v>664</v>
      </c>
      <c r="E293" s="8"/>
      <c r="F293" t="s">
        <v>160</v>
      </c>
      <c r="G293" s="72">
        <v>1203</v>
      </c>
      <c r="H293" s="74">
        <v>1248</v>
      </c>
    </row>
    <row r="294" spans="2:8">
      <c r="B294" s="47" t="s">
        <v>665</v>
      </c>
      <c r="C294" t="s">
        <v>661</v>
      </c>
      <c r="D294" t="s">
        <v>666</v>
      </c>
      <c r="E294" s="8"/>
      <c r="F294" t="s">
        <v>160</v>
      </c>
      <c r="G294" s="72">
        <v>2085</v>
      </c>
      <c r="H294" s="74">
        <v>2243</v>
      </c>
    </row>
    <row r="295" spans="2:8">
      <c r="B295" s="47" t="s">
        <v>667</v>
      </c>
      <c r="C295" t="s">
        <v>668</v>
      </c>
      <c r="D295" t="s">
        <v>47</v>
      </c>
      <c r="E295" s="8"/>
      <c r="F295" t="s">
        <v>163</v>
      </c>
      <c r="G295" s="72">
        <v>1752</v>
      </c>
      <c r="H295" s="74">
        <v>2188</v>
      </c>
    </row>
    <row r="296" spans="2:8">
      <c r="B296" s="47" t="s">
        <v>669</v>
      </c>
      <c r="C296" t="s">
        <v>670</v>
      </c>
      <c r="D296" t="s">
        <v>47</v>
      </c>
      <c r="E296" s="8"/>
      <c r="F296" t="s">
        <v>163</v>
      </c>
      <c r="G296" s="72">
        <v>2379</v>
      </c>
      <c r="H296" s="74">
        <v>2902</v>
      </c>
    </row>
    <row r="297" spans="2:8">
      <c r="B297" s="47" t="s">
        <v>671</v>
      </c>
      <c r="C297" t="s">
        <v>672</v>
      </c>
      <c r="D297" t="s">
        <v>47</v>
      </c>
      <c r="E297" s="8"/>
      <c r="F297" t="s">
        <v>163</v>
      </c>
      <c r="G297" s="72">
        <v>341</v>
      </c>
      <c r="H297" s="74">
        <v>372</v>
      </c>
    </row>
    <row r="298" spans="2:8">
      <c r="B298" s="47" t="s">
        <v>673</v>
      </c>
      <c r="C298" t="s">
        <v>674</v>
      </c>
      <c r="D298" t="s">
        <v>47</v>
      </c>
      <c r="E298" s="8" t="s">
        <v>305</v>
      </c>
      <c r="F298" t="s">
        <v>167</v>
      </c>
      <c r="G298" s="72">
        <v>111</v>
      </c>
      <c r="H298" s="74">
        <v>115</v>
      </c>
    </row>
    <row r="299" spans="2:8">
      <c r="B299" s="47" t="s">
        <v>675</v>
      </c>
      <c r="C299" t="s">
        <v>323</v>
      </c>
      <c r="D299" t="s">
        <v>47</v>
      </c>
      <c r="E299" s="8"/>
      <c r="F299" t="s">
        <v>167</v>
      </c>
      <c r="G299" s="72">
        <v>22</v>
      </c>
      <c r="H299" s="74">
        <v>14</v>
      </c>
    </row>
    <row r="300" spans="2:8">
      <c r="B300" s="47" t="s">
        <v>676</v>
      </c>
      <c r="C300" t="s">
        <v>677</v>
      </c>
      <c r="D300" t="s">
        <v>47</v>
      </c>
      <c r="E300" s="8" t="s">
        <v>310</v>
      </c>
      <c r="F300" t="s">
        <v>167</v>
      </c>
      <c r="G300" s="72">
        <v>329</v>
      </c>
      <c r="H300" s="74">
        <v>349</v>
      </c>
    </row>
    <row r="301" spans="2:8">
      <c r="B301" s="47" t="s">
        <v>678</v>
      </c>
      <c r="C301" t="s">
        <v>289</v>
      </c>
      <c r="D301" t="s">
        <v>679</v>
      </c>
      <c r="E301" s="8"/>
      <c r="F301" t="s">
        <v>167</v>
      </c>
      <c r="G301" s="72">
        <v>1120</v>
      </c>
      <c r="H301" s="74">
        <v>1182</v>
      </c>
    </row>
    <row r="302" spans="2:8">
      <c r="B302" s="47" t="s">
        <v>680</v>
      </c>
      <c r="C302" t="s">
        <v>681</v>
      </c>
      <c r="D302" t="s">
        <v>47</v>
      </c>
      <c r="E302" s="8" t="s">
        <v>305</v>
      </c>
      <c r="F302" t="s">
        <v>167</v>
      </c>
      <c r="G302" s="72">
        <v>329</v>
      </c>
      <c r="H302" s="74">
        <v>353</v>
      </c>
    </row>
    <row r="303" spans="2:8">
      <c r="B303" s="47" t="s">
        <v>682</v>
      </c>
      <c r="C303" t="s">
        <v>681</v>
      </c>
      <c r="D303" t="s">
        <v>47</v>
      </c>
      <c r="E303" s="8"/>
      <c r="F303" t="s">
        <v>167</v>
      </c>
      <c r="G303" s="72">
        <v>13</v>
      </c>
      <c r="H303" s="74">
        <v>16</v>
      </c>
    </row>
    <row r="304" spans="2:8">
      <c r="B304" s="47" t="s">
        <v>683</v>
      </c>
      <c r="C304" t="s">
        <v>684</v>
      </c>
      <c r="D304" t="s">
        <v>47</v>
      </c>
      <c r="E304" s="8" t="s">
        <v>685</v>
      </c>
      <c r="F304" t="s">
        <v>167</v>
      </c>
      <c r="G304" s="72">
        <v>274</v>
      </c>
      <c r="H304" s="74">
        <v>299</v>
      </c>
    </row>
    <row r="305" spans="2:8">
      <c r="B305" s="47" t="s">
        <v>686</v>
      </c>
      <c r="C305" t="s">
        <v>687</v>
      </c>
      <c r="D305" t="s">
        <v>47</v>
      </c>
      <c r="E305" s="8" t="s">
        <v>685</v>
      </c>
      <c r="F305" t="s">
        <v>167</v>
      </c>
      <c r="G305" s="72">
        <v>134</v>
      </c>
      <c r="H305" s="74">
        <v>147</v>
      </c>
    </row>
    <row r="306" spans="2:8">
      <c r="B306" s="47" t="s">
        <v>688</v>
      </c>
      <c r="C306" t="s">
        <v>689</v>
      </c>
      <c r="D306" t="s">
        <v>47</v>
      </c>
      <c r="E306" s="8"/>
      <c r="F306" t="s">
        <v>167</v>
      </c>
      <c r="G306" s="72">
        <v>1490</v>
      </c>
      <c r="H306" s="74">
        <v>1578</v>
      </c>
    </row>
    <row r="307" spans="2:8">
      <c r="B307" s="47" t="s">
        <v>690</v>
      </c>
      <c r="C307" t="s">
        <v>323</v>
      </c>
      <c r="D307" t="s">
        <v>47</v>
      </c>
      <c r="E307" s="8"/>
      <c r="F307" t="s">
        <v>167</v>
      </c>
      <c r="G307" s="72">
        <v>9</v>
      </c>
      <c r="H307" s="74">
        <v>7</v>
      </c>
    </row>
    <row r="308" spans="2:8">
      <c r="B308" s="47" t="s">
        <v>691</v>
      </c>
      <c r="C308" t="s">
        <v>692</v>
      </c>
      <c r="D308" t="s">
        <v>47</v>
      </c>
      <c r="E308" s="8"/>
      <c r="F308" t="s">
        <v>170</v>
      </c>
      <c r="G308" s="72">
        <v>177</v>
      </c>
      <c r="H308" s="74">
        <v>182</v>
      </c>
    </row>
    <row r="309" spans="2:8">
      <c r="B309" s="47" t="s">
        <v>693</v>
      </c>
      <c r="C309" t="s">
        <v>694</v>
      </c>
      <c r="D309" t="s">
        <v>47</v>
      </c>
      <c r="E309" s="8"/>
      <c r="F309" t="s">
        <v>170</v>
      </c>
      <c r="G309" s="72">
        <v>3375</v>
      </c>
      <c r="H309" s="74">
        <v>3994</v>
      </c>
    </row>
    <row r="310" spans="2:8">
      <c r="B310" s="47" t="s">
        <v>695</v>
      </c>
      <c r="C310" t="s">
        <v>696</v>
      </c>
      <c r="D310" t="s">
        <v>697</v>
      </c>
      <c r="E310" s="8"/>
      <c r="F310" t="s">
        <v>172</v>
      </c>
      <c r="G310" s="72">
        <v>1428</v>
      </c>
      <c r="H310" s="74">
        <v>1519</v>
      </c>
    </row>
    <row r="311" spans="2:8">
      <c r="B311" s="47" t="s">
        <v>698</v>
      </c>
      <c r="C311" t="s">
        <v>696</v>
      </c>
      <c r="D311" t="s">
        <v>697</v>
      </c>
      <c r="E311" s="8"/>
      <c r="F311" t="s">
        <v>172</v>
      </c>
      <c r="G311" s="72">
        <v>2602</v>
      </c>
      <c r="H311" s="74">
        <v>2699</v>
      </c>
    </row>
    <row r="312" spans="2:8">
      <c r="B312" s="47" t="s">
        <v>699</v>
      </c>
      <c r="C312" t="s">
        <v>696</v>
      </c>
      <c r="D312" t="s">
        <v>700</v>
      </c>
      <c r="E312" s="8"/>
      <c r="F312" t="s">
        <v>172</v>
      </c>
      <c r="G312" s="72">
        <v>1640</v>
      </c>
      <c r="H312" s="74">
        <v>1776</v>
      </c>
    </row>
    <row r="313" spans="2:8">
      <c r="B313" s="47" t="s">
        <v>701</v>
      </c>
      <c r="C313" t="s">
        <v>696</v>
      </c>
      <c r="D313" t="s">
        <v>700</v>
      </c>
      <c r="E313" s="8"/>
      <c r="F313" t="s">
        <v>172</v>
      </c>
      <c r="G313" s="72">
        <v>2169</v>
      </c>
      <c r="H313" s="74">
        <v>2303</v>
      </c>
    </row>
    <row r="314" spans="2:8">
      <c r="B314" s="47" t="s">
        <v>702</v>
      </c>
      <c r="C314" t="s">
        <v>232</v>
      </c>
      <c r="D314" t="s">
        <v>235</v>
      </c>
      <c r="E314" s="8"/>
      <c r="F314" t="s">
        <v>175</v>
      </c>
      <c r="G314" s="72">
        <v>1364</v>
      </c>
      <c r="H314" s="74">
        <v>1461</v>
      </c>
    </row>
    <row r="315" spans="2:8">
      <c r="B315" s="47" t="s">
        <v>703</v>
      </c>
      <c r="C315" t="s">
        <v>232</v>
      </c>
      <c r="D315" t="s">
        <v>235</v>
      </c>
      <c r="E315" s="8"/>
      <c r="F315" t="s">
        <v>175</v>
      </c>
      <c r="G315" s="72">
        <v>2390</v>
      </c>
      <c r="H315" s="74">
        <v>2471</v>
      </c>
    </row>
    <row r="316" spans="2:8">
      <c r="B316" s="47" t="s">
        <v>704</v>
      </c>
      <c r="C316" t="s">
        <v>705</v>
      </c>
      <c r="D316" t="s">
        <v>706</v>
      </c>
      <c r="E316" s="8"/>
      <c r="F316" t="s">
        <v>178</v>
      </c>
      <c r="G316" s="72">
        <v>981</v>
      </c>
      <c r="H316" s="74">
        <v>1028</v>
      </c>
    </row>
    <row r="317" spans="2:8">
      <c r="B317" s="47" t="s">
        <v>707</v>
      </c>
      <c r="C317" t="s">
        <v>705</v>
      </c>
      <c r="D317" t="s">
        <v>708</v>
      </c>
      <c r="E317" s="8"/>
      <c r="F317" t="s">
        <v>178</v>
      </c>
      <c r="G317" s="72">
        <v>5114</v>
      </c>
      <c r="H317" s="74">
        <v>5449</v>
      </c>
    </row>
    <row r="318" spans="2:8">
      <c r="B318" s="47" t="s">
        <v>709</v>
      </c>
      <c r="C318" t="s">
        <v>705</v>
      </c>
      <c r="D318" t="s">
        <v>710</v>
      </c>
      <c r="E318" s="8"/>
      <c r="F318" t="s">
        <v>178</v>
      </c>
      <c r="G318" s="72">
        <v>1417</v>
      </c>
      <c r="H318" s="74">
        <v>1511</v>
      </c>
    </row>
    <row r="319" spans="2:8">
      <c r="B319" s="47" t="s">
        <v>711</v>
      </c>
      <c r="C319" t="s">
        <v>705</v>
      </c>
      <c r="D319" t="s">
        <v>710</v>
      </c>
      <c r="E319" s="8"/>
      <c r="F319" t="s">
        <v>178</v>
      </c>
      <c r="G319" s="72">
        <v>3307</v>
      </c>
      <c r="H319" s="74">
        <v>3494</v>
      </c>
    </row>
    <row r="320" spans="2:8">
      <c r="B320" s="47" t="s">
        <v>712</v>
      </c>
      <c r="C320" t="s">
        <v>713</v>
      </c>
      <c r="D320" t="s">
        <v>47</v>
      </c>
      <c r="E320" s="8"/>
      <c r="F320" t="s">
        <v>180</v>
      </c>
      <c r="G320" s="72">
        <v>1130</v>
      </c>
      <c r="H320" s="74">
        <v>1174</v>
      </c>
    </row>
    <row r="321" spans="2:8">
      <c r="B321" s="47" t="s">
        <v>714</v>
      </c>
      <c r="C321" t="s">
        <v>715</v>
      </c>
      <c r="D321" t="s">
        <v>716</v>
      </c>
      <c r="E321" s="8"/>
      <c r="F321" t="s">
        <v>180</v>
      </c>
      <c r="G321" s="72">
        <v>126</v>
      </c>
      <c r="H321" s="74">
        <v>139</v>
      </c>
    </row>
    <row r="322" spans="2:8">
      <c r="B322" s="47" t="s">
        <v>717</v>
      </c>
      <c r="C322" t="s">
        <v>715</v>
      </c>
      <c r="D322" t="s">
        <v>718</v>
      </c>
      <c r="E322" s="8"/>
      <c r="F322" t="s">
        <v>180</v>
      </c>
      <c r="G322" s="72">
        <v>365</v>
      </c>
      <c r="H322" s="74">
        <v>387</v>
      </c>
    </row>
    <row r="323" spans="2:8">
      <c r="B323" s="47" t="s">
        <v>719</v>
      </c>
      <c r="C323" t="s">
        <v>715</v>
      </c>
      <c r="D323" t="s">
        <v>716</v>
      </c>
      <c r="E323" s="8"/>
      <c r="F323" t="s">
        <v>180</v>
      </c>
      <c r="G323" s="72">
        <v>1587</v>
      </c>
      <c r="H323" s="74">
        <v>1684</v>
      </c>
    </row>
    <row r="324" spans="2:8">
      <c r="B324" s="47" t="s">
        <v>720</v>
      </c>
      <c r="C324" t="s">
        <v>721</v>
      </c>
      <c r="D324" t="s">
        <v>47</v>
      </c>
      <c r="E324" s="8"/>
      <c r="F324" t="s">
        <v>180</v>
      </c>
      <c r="G324" s="72">
        <v>2279</v>
      </c>
      <c r="H324" s="74">
        <v>2469</v>
      </c>
    </row>
    <row r="325" spans="2:8">
      <c r="B325" s="47" t="s">
        <v>722</v>
      </c>
      <c r="C325" t="s">
        <v>721</v>
      </c>
      <c r="D325" t="s">
        <v>47</v>
      </c>
      <c r="E325" s="8"/>
      <c r="F325" t="s">
        <v>180</v>
      </c>
      <c r="G325" s="72">
        <v>2266</v>
      </c>
      <c r="H325" s="74">
        <v>2397</v>
      </c>
    </row>
    <row r="326" spans="2:8">
      <c r="B326" s="47" t="s">
        <v>723</v>
      </c>
      <c r="C326" t="s">
        <v>724</v>
      </c>
      <c r="D326" t="s">
        <v>47</v>
      </c>
      <c r="E326" s="8" t="s">
        <v>725</v>
      </c>
      <c r="F326" t="s">
        <v>198</v>
      </c>
      <c r="G326" s="72">
        <v>42</v>
      </c>
      <c r="H326" s="74">
        <v>55</v>
      </c>
    </row>
    <row r="327" spans="2:8">
      <c r="B327" s="47" t="s">
        <v>726</v>
      </c>
      <c r="C327" t="s">
        <v>727</v>
      </c>
      <c r="D327" t="s">
        <v>47</v>
      </c>
      <c r="E327" s="8" t="s">
        <v>725</v>
      </c>
      <c r="F327" t="s">
        <v>198</v>
      </c>
      <c r="G327" s="72">
        <v>21</v>
      </c>
      <c r="H327" s="74">
        <v>22</v>
      </c>
    </row>
    <row r="328" spans="2:8">
      <c r="B328" s="47" t="s">
        <v>728</v>
      </c>
      <c r="C328" t="s">
        <v>729</v>
      </c>
      <c r="D328" t="s">
        <v>47</v>
      </c>
      <c r="E328" s="8" t="s">
        <v>725</v>
      </c>
      <c r="F328" t="s">
        <v>198</v>
      </c>
      <c r="G328" s="72">
        <v>59</v>
      </c>
      <c r="H328" s="74">
        <v>61</v>
      </c>
    </row>
    <row r="329" spans="2:8">
      <c r="B329" s="47" t="s">
        <v>730</v>
      </c>
      <c r="C329" t="s">
        <v>731</v>
      </c>
      <c r="D329" t="s">
        <v>47</v>
      </c>
      <c r="E329" s="8"/>
      <c r="F329" t="s">
        <v>198</v>
      </c>
      <c r="G329" s="72">
        <v>597</v>
      </c>
      <c r="H329" s="74">
        <v>641</v>
      </c>
    </row>
    <row r="330" spans="2:8">
      <c r="B330" s="47" t="s">
        <v>732</v>
      </c>
      <c r="C330" t="s">
        <v>733</v>
      </c>
      <c r="D330" t="s">
        <v>47</v>
      </c>
      <c r="E330" s="8" t="s">
        <v>734</v>
      </c>
      <c r="F330" t="s">
        <v>198</v>
      </c>
      <c r="G330" s="72">
        <v>207</v>
      </c>
      <c r="H330" s="74">
        <v>236</v>
      </c>
    </row>
    <row r="331" spans="2:8">
      <c r="B331" s="47" t="s">
        <v>735</v>
      </c>
      <c r="C331" t="s">
        <v>736</v>
      </c>
      <c r="D331" t="s">
        <v>47</v>
      </c>
      <c r="E331" s="8" t="s">
        <v>737</v>
      </c>
      <c r="F331" t="s">
        <v>198</v>
      </c>
      <c r="G331" s="72">
        <v>61</v>
      </c>
      <c r="H331" s="74">
        <v>65</v>
      </c>
    </row>
    <row r="332" spans="2:8">
      <c r="B332" s="47" t="s">
        <v>738</v>
      </c>
      <c r="C332" t="s">
        <v>232</v>
      </c>
      <c r="D332" t="s">
        <v>477</v>
      </c>
      <c r="E332" s="8"/>
      <c r="F332" t="s">
        <v>198</v>
      </c>
      <c r="G332" s="72">
        <v>16</v>
      </c>
      <c r="H332" s="74">
        <v>16</v>
      </c>
    </row>
    <row r="333" spans="2:8">
      <c r="B333" s="47" t="s">
        <v>739</v>
      </c>
      <c r="C333" t="s">
        <v>232</v>
      </c>
      <c r="D333" t="s">
        <v>235</v>
      </c>
      <c r="E333" s="8"/>
      <c r="F333" t="s">
        <v>198</v>
      </c>
      <c r="G333" s="72">
        <v>435</v>
      </c>
      <c r="H333" s="74">
        <v>882</v>
      </c>
    </row>
    <row r="334" spans="2:8">
      <c r="B334" s="47" t="s">
        <v>740</v>
      </c>
      <c r="C334" t="s">
        <v>741</v>
      </c>
      <c r="D334" t="s">
        <v>47</v>
      </c>
      <c r="E334" s="8"/>
      <c r="F334" t="s">
        <v>198</v>
      </c>
      <c r="G334" s="72">
        <v>1025</v>
      </c>
      <c r="H334" s="74">
        <v>1283</v>
      </c>
    </row>
    <row r="335" spans="2:8">
      <c r="B335" s="47" t="s">
        <v>742</v>
      </c>
      <c r="C335" t="s">
        <v>743</v>
      </c>
      <c r="D335" t="s">
        <v>47</v>
      </c>
      <c r="E335" s="8" t="s">
        <v>737</v>
      </c>
      <c r="F335" t="s">
        <v>198</v>
      </c>
      <c r="G335" s="72">
        <v>126</v>
      </c>
      <c r="H335" s="74">
        <v>140</v>
      </c>
    </row>
    <row r="336" spans="2:8">
      <c r="B336" s="47" t="s">
        <v>744</v>
      </c>
      <c r="C336" t="s">
        <v>745</v>
      </c>
      <c r="D336" t="s">
        <v>47</v>
      </c>
      <c r="E336" s="8" t="s">
        <v>737</v>
      </c>
      <c r="F336" t="s">
        <v>198</v>
      </c>
      <c r="G336" s="72">
        <v>367</v>
      </c>
      <c r="H336" s="74">
        <v>364</v>
      </c>
    </row>
    <row r="337" spans="2:8">
      <c r="B337" s="47" t="s">
        <v>746</v>
      </c>
      <c r="C337" t="s">
        <v>747</v>
      </c>
      <c r="D337" t="s">
        <v>47</v>
      </c>
      <c r="E337" s="8" t="s">
        <v>737</v>
      </c>
      <c r="F337" t="s">
        <v>198</v>
      </c>
      <c r="G337" s="72">
        <v>254</v>
      </c>
      <c r="H337" s="74">
        <v>270</v>
      </c>
    </row>
    <row r="338" spans="2:8">
      <c r="B338" s="47" t="s">
        <v>748</v>
      </c>
      <c r="C338" t="s">
        <v>749</v>
      </c>
      <c r="D338" t="s">
        <v>47</v>
      </c>
      <c r="E338" s="8" t="s">
        <v>725</v>
      </c>
      <c r="F338" t="s">
        <v>198</v>
      </c>
      <c r="G338" s="72">
        <v>29</v>
      </c>
      <c r="H338" s="74">
        <v>25</v>
      </c>
    </row>
    <row r="339" spans="2:8">
      <c r="B339" s="47" t="s">
        <v>750</v>
      </c>
      <c r="C339" t="s">
        <v>751</v>
      </c>
      <c r="D339" t="s">
        <v>47</v>
      </c>
      <c r="E339" s="8" t="s">
        <v>734</v>
      </c>
      <c r="F339" t="s">
        <v>198</v>
      </c>
      <c r="G339" s="72">
        <v>281</v>
      </c>
      <c r="H339" s="74">
        <v>349</v>
      </c>
    </row>
    <row r="340" spans="2:8">
      <c r="B340" s="47" t="s">
        <v>752</v>
      </c>
      <c r="C340" t="s">
        <v>753</v>
      </c>
      <c r="D340" t="s">
        <v>47</v>
      </c>
      <c r="E340" s="8" t="s">
        <v>725</v>
      </c>
      <c r="F340" t="s">
        <v>198</v>
      </c>
      <c r="G340" s="72">
        <v>35</v>
      </c>
      <c r="H340" s="74">
        <v>38</v>
      </c>
    </row>
    <row r="341" spans="2:8">
      <c r="B341" s="47" t="s">
        <v>754</v>
      </c>
      <c r="C341" t="s">
        <v>286</v>
      </c>
      <c r="D341" t="s">
        <v>755</v>
      </c>
      <c r="E341" s="8"/>
      <c r="F341" t="s">
        <v>195</v>
      </c>
      <c r="G341" s="72">
        <v>3425</v>
      </c>
      <c r="H341" s="74">
        <v>3462</v>
      </c>
    </row>
    <row r="342" spans="2:8">
      <c r="B342" s="47" t="s">
        <v>756</v>
      </c>
      <c r="C342" t="s">
        <v>286</v>
      </c>
      <c r="D342" t="s">
        <v>755</v>
      </c>
      <c r="E342" s="8"/>
      <c r="F342" t="s">
        <v>195</v>
      </c>
      <c r="G342" s="72">
        <v>3133</v>
      </c>
      <c r="H342" s="74">
        <v>3275</v>
      </c>
    </row>
    <row r="343" spans="2:8">
      <c r="B343" s="47" t="s">
        <v>757</v>
      </c>
      <c r="C343" t="s">
        <v>758</v>
      </c>
      <c r="D343" t="s">
        <v>47</v>
      </c>
      <c r="E343" s="8"/>
      <c r="F343" t="s">
        <v>202</v>
      </c>
      <c r="G343" s="72">
        <v>1770</v>
      </c>
      <c r="H343" s="74">
        <v>2071</v>
      </c>
    </row>
    <row r="344" spans="2:8">
      <c r="B344" s="47" t="s">
        <v>759</v>
      </c>
      <c r="C344" t="s">
        <v>760</v>
      </c>
      <c r="D344" t="s">
        <v>47</v>
      </c>
      <c r="E344" s="8"/>
      <c r="F344" t="s">
        <v>202</v>
      </c>
      <c r="G344" s="72">
        <v>1064</v>
      </c>
      <c r="H344" s="74">
        <v>1079</v>
      </c>
    </row>
    <row r="345" spans="2:8">
      <c r="B345" s="47" t="s">
        <v>761</v>
      </c>
      <c r="C345" t="s">
        <v>762</v>
      </c>
      <c r="D345" t="s">
        <v>47</v>
      </c>
      <c r="E345" s="8"/>
      <c r="F345" t="s">
        <v>202</v>
      </c>
      <c r="G345" s="72">
        <v>476</v>
      </c>
      <c r="H345" s="74">
        <v>507</v>
      </c>
    </row>
    <row r="346" spans="2:8">
      <c r="B346" s="47" t="s">
        <v>763</v>
      </c>
      <c r="C346" t="s">
        <v>764</v>
      </c>
      <c r="D346" t="s">
        <v>47</v>
      </c>
      <c r="E346" s="8"/>
      <c r="F346" t="s">
        <v>202</v>
      </c>
      <c r="G346" s="72">
        <v>43</v>
      </c>
      <c r="H346" s="74">
        <v>43</v>
      </c>
    </row>
    <row r="347" spans="2:8">
      <c r="B347" s="47" t="s">
        <v>765</v>
      </c>
      <c r="C347" t="s">
        <v>766</v>
      </c>
      <c r="D347" t="s">
        <v>47</v>
      </c>
      <c r="E347" s="8"/>
      <c r="F347" t="s">
        <v>202</v>
      </c>
      <c r="G347" s="72">
        <v>27</v>
      </c>
      <c r="H347" s="74">
        <v>30</v>
      </c>
    </row>
    <row r="348" spans="2:8">
      <c r="B348" s="47" t="s">
        <v>767</v>
      </c>
      <c r="C348" t="s">
        <v>768</v>
      </c>
      <c r="D348" t="s">
        <v>47</v>
      </c>
      <c r="E348" s="8"/>
      <c r="F348" t="s">
        <v>202</v>
      </c>
      <c r="G348" s="72">
        <v>151</v>
      </c>
      <c r="H348" s="74">
        <v>159</v>
      </c>
    </row>
    <row r="349" spans="2:8">
      <c r="B349" s="47" t="s">
        <v>769</v>
      </c>
      <c r="C349" t="s">
        <v>770</v>
      </c>
      <c r="D349" t="s">
        <v>47</v>
      </c>
      <c r="E349" s="8"/>
      <c r="F349" t="s">
        <v>202</v>
      </c>
      <c r="G349" s="72">
        <v>476</v>
      </c>
      <c r="H349" s="74">
        <v>513</v>
      </c>
    </row>
    <row r="350" spans="2:8">
      <c r="B350" s="47" t="s">
        <v>771</v>
      </c>
      <c r="C350" t="s">
        <v>705</v>
      </c>
      <c r="D350" t="s">
        <v>772</v>
      </c>
      <c r="E350" s="8"/>
      <c r="F350" t="s">
        <v>183</v>
      </c>
      <c r="G350" s="72">
        <v>1241</v>
      </c>
      <c r="H350" s="74">
        <v>1299</v>
      </c>
    </row>
    <row r="351" spans="2:8">
      <c r="B351" s="47" t="s">
        <v>773</v>
      </c>
      <c r="C351" t="s">
        <v>774</v>
      </c>
      <c r="D351" t="s">
        <v>47</v>
      </c>
      <c r="E351" s="8"/>
      <c r="F351" t="s">
        <v>183</v>
      </c>
      <c r="G351" s="72">
        <v>2587</v>
      </c>
      <c r="H351" s="74">
        <v>2781</v>
      </c>
    </row>
    <row r="352" spans="2:8">
      <c r="B352" s="47" t="s">
        <v>775</v>
      </c>
      <c r="C352" t="s">
        <v>774</v>
      </c>
      <c r="D352" t="s">
        <v>47</v>
      </c>
      <c r="E352" s="8"/>
      <c r="F352" t="s">
        <v>183</v>
      </c>
      <c r="G352" s="72">
        <v>3474</v>
      </c>
      <c r="H352" s="74">
        <v>3712</v>
      </c>
    </row>
    <row r="353" spans="2:8">
      <c r="B353" s="47" t="s">
        <v>776</v>
      </c>
      <c r="C353" t="s">
        <v>777</v>
      </c>
      <c r="D353" t="s">
        <v>47</v>
      </c>
      <c r="E353" s="8"/>
      <c r="F353" t="s">
        <v>185</v>
      </c>
      <c r="G353" s="72">
        <v>1802</v>
      </c>
      <c r="H353" s="74">
        <v>1900</v>
      </c>
    </row>
    <row r="354" spans="2:8">
      <c r="B354" s="47" t="s">
        <v>778</v>
      </c>
      <c r="C354" t="s">
        <v>777</v>
      </c>
      <c r="D354" t="s">
        <v>47</v>
      </c>
      <c r="E354" s="8"/>
      <c r="F354" t="s">
        <v>185</v>
      </c>
      <c r="G354" s="72">
        <v>1268</v>
      </c>
      <c r="H354" s="74">
        <v>1792</v>
      </c>
    </row>
    <row r="355" spans="2:8">
      <c r="B355" s="47" t="s">
        <v>779</v>
      </c>
      <c r="C355" t="s">
        <v>780</v>
      </c>
      <c r="D355" t="s">
        <v>47</v>
      </c>
      <c r="E355" s="8"/>
      <c r="F355" t="s">
        <v>188</v>
      </c>
      <c r="G355" s="72">
        <v>400</v>
      </c>
      <c r="H355" s="74">
        <v>410</v>
      </c>
    </row>
    <row r="356" spans="2:8">
      <c r="B356" s="47" t="s">
        <v>781</v>
      </c>
      <c r="C356" t="s">
        <v>782</v>
      </c>
      <c r="D356" t="s">
        <v>783</v>
      </c>
      <c r="E356" s="8"/>
      <c r="F356" t="s">
        <v>188</v>
      </c>
      <c r="G356" s="72">
        <v>417</v>
      </c>
      <c r="H356" s="74">
        <v>432</v>
      </c>
    </row>
    <row r="357" spans="2:8">
      <c r="B357" s="47" t="s">
        <v>784</v>
      </c>
      <c r="C357" t="s">
        <v>782</v>
      </c>
      <c r="D357" t="s">
        <v>783</v>
      </c>
      <c r="E357" s="8"/>
      <c r="F357" t="s">
        <v>188</v>
      </c>
      <c r="G357" s="72">
        <v>914</v>
      </c>
      <c r="H357" s="74">
        <v>947</v>
      </c>
    </row>
    <row r="358" spans="2:8">
      <c r="B358" s="47" t="s">
        <v>785</v>
      </c>
      <c r="C358" t="s">
        <v>782</v>
      </c>
      <c r="D358" t="s">
        <v>786</v>
      </c>
      <c r="E358" s="8"/>
      <c r="F358" t="s">
        <v>188</v>
      </c>
      <c r="G358" s="72">
        <v>880</v>
      </c>
      <c r="H358" s="74">
        <v>1064</v>
      </c>
    </row>
    <row r="359" spans="2:8">
      <c r="B359" s="47" t="s">
        <v>787</v>
      </c>
      <c r="C359" t="s">
        <v>782</v>
      </c>
      <c r="D359" t="s">
        <v>786</v>
      </c>
      <c r="E359" s="8"/>
      <c r="F359" t="s">
        <v>188</v>
      </c>
      <c r="G359" s="72">
        <v>1268</v>
      </c>
      <c r="H359" s="74">
        <v>1321</v>
      </c>
    </row>
    <row r="360" spans="2:8">
      <c r="B360" s="47" t="s">
        <v>788</v>
      </c>
      <c r="C360" t="s">
        <v>789</v>
      </c>
      <c r="D360" t="s">
        <v>47</v>
      </c>
      <c r="E360" s="8"/>
      <c r="F360" t="s">
        <v>188</v>
      </c>
      <c r="G360" s="72">
        <v>1364</v>
      </c>
      <c r="H360" s="74">
        <v>1509</v>
      </c>
    </row>
    <row r="361" spans="2:8">
      <c r="B361" s="47" t="s">
        <v>790</v>
      </c>
      <c r="C361" t="s">
        <v>791</v>
      </c>
      <c r="D361" t="s">
        <v>47</v>
      </c>
      <c r="E361" s="8"/>
      <c r="F361" t="s">
        <v>188</v>
      </c>
      <c r="G361" s="72">
        <v>163</v>
      </c>
      <c r="H361" s="74">
        <v>171</v>
      </c>
    </row>
    <row r="362" spans="2:8">
      <c r="B362" s="47" t="s">
        <v>792</v>
      </c>
      <c r="C362" t="s">
        <v>793</v>
      </c>
      <c r="D362" t="s">
        <v>47</v>
      </c>
      <c r="E362" s="8"/>
      <c r="F362" t="s">
        <v>188</v>
      </c>
      <c r="G362" s="72">
        <v>112</v>
      </c>
      <c r="H362" s="74">
        <v>113</v>
      </c>
    </row>
    <row r="363" spans="2:8">
      <c r="B363" s="47" t="s">
        <v>794</v>
      </c>
      <c r="C363" t="s">
        <v>795</v>
      </c>
      <c r="D363" t="s">
        <v>47</v>
      </c>
      <c r="E363" s="8"/>
      <c r="F363" t="s">
        <v>188</v>
      </c>
      <c r="G363" s="72">
        <v>57</v>
      </c>
      <c r="H363" s="74">
        <v>60</v>
      </c>
    </row>
    <row r="364" spans="2:8">
      <c r="B364" s="47" t="s">
        <v>796</v>
      </c>
      <c r="C364" t="s">
        <v>797</v>
      </c>
      <c r="D364" t="s">
        <v>47</v>
      </c>
      <c r="E364" s="8"/>
      <c r="F364" t="s">
        <v>188</v>
      </c>
      <c r="G364" s="72">
        <v>121</v>
      </c>
      <c r="H364" s="74">
        <v>125</v>
      </c>
    </row>
    <row r="365" spans="2:8">
      <c r="B365" s="47" t="s">
        <v>798</v>
      </c>
      <c r="C365" t="s">
        <v>799</v>
      </c>
      <c r="D365" t="s">
        <v>47</v>
      </c>
      <c r="E365" s="8"/>
      <c r="F365" t="s">
        <v>188</v>
      </c>
      <c r="G365" s="72">
        <v>268</v>
      </c>
      <c r="H365" s="74">
        <v>333</v>
      </c>
    </row>
    <row r="366" spans="2:8">
      <c r="B366" s="47" t="s">
        <v>800</v>
      </c>
      <c r="C366" t="s">
        <v>801</v>
      </c>
      <c r="D366" t="s">
        <v>47</v>
      </c>
      <c r="E366" s="8"/>
      <c r="F366" t="s">
        <v>188</v>
      </c>
      <c r="G366" s="72">
        <v>460</v>
      </c>
      <c r="H366" s="74">
        <v>488</v>
      </c>
    </row>
    <row r="367" spans="2:8">
      <c r="B367" s="47" t="s">
        <v>802</v>
      </c>
      <c r="C367" t="s">
        <v>803</v>
      </c>
      <c r="D367" t="s">
        <v>47</v>
      </c>
      <c r="E367" s="8"/>
      <c r="F367" t="s">
        <v>188</v>
      </c>
      <c r="G367" s="72">
        <v>565</v>
      </c>
      <c r="H367" s="74">
        <v>592</v>
      </c>
    </row>
    <row r="368" spans="2:8">
      <c r="B368" s="47" t="s">
        <v>804</v>
      </c>
      <c r="C368" t="s">
        <v>232</v>
      </c>
      <c r="D368" t="s">
        <v>233</v>
      </c>
      <c r="E368" s="8"/>
      <c r="F368" t="s">
        <v>192</v>
      </c>
      <c r="G368" s="72">
        <v>1658</v>
      </c>
      <c r="H368" s="74">
        <v>1709</v>
      </c>
    </row>
    <row r="369" spans="2:8">
      <c r="B369" s="47" t="s">
        <v>805</v>
      </c>
      <c r="C369" t="s">
        <v>232</v>
      </c>
      <c r="D369" t="s">
        <v>233</v>
      </c>
      <c r="E369" s="8"/>
      <c r="F369" t="s">
        <v>192</v>
      </c>
      <c r="G369" s="72">
        <v>2095</v>
      </c>
      <c r="H369" s="74">
        <v>2551</v>
      </c>
    </row>
    <row r="370" spans="2:8">
      <c r="B370" s="47" t="s">
        <v>806</v>
      </c>
      <c r="C370" t="s">
        <v>232</v>
      </c>
      <c r="D370" t="s">
        <v>807</v>
      </c>
      <c r="E370" s="8"/>
      <c r="F370" t="s">
        <v>192</v>
      </c>
      <c r="G370" s="72">
        <v>1295</v>
      </c>
      <c r="H370" s="74">
        <v>1357</v>
      </c>
    </row>
    <row r="371" spans="2:8">
      <c r="B371" s="47" t="s">
        <v>808</v>
      </c>
      <c r="C371" t="s">
        <v>232</v>
      </c>
      <c r="D371" t="s">
        <v>807</v>
      </c>
      <c r="E371" s="8"/>
      <c r="F371" t="s">
        <v>192</v>
      </c>
      <c r="G371" s="72">
        <v>1717</v>
      </c>
      <c r="H371" s="74">
        <v>1812</v>
      </c>
    </row>
    <row r="372" spans="2:8">
      <c r="B372" s="47" t="s">
        <v>809</v>
      </c>
      <c r="C372" t="s">
        <v>810</v>
      </c>
      <c r="D372" t="s">
        <v>47</v>
      </c>
      <c r="E372" s="8" t="s">
        <v>811</v>
      </c>
      <c r="F372" t="s">
        <v>205</v>
      </c>
      <c r="G372" s="72">
        <v>414</v>
      </c>
      <c r="H372" s="74">
        <v>437</v>
      </c>
    </row>
    <row r="373" spans="2:8">
      <c r="B373" s="47" t="s">
        <v>812</v>
      </c>
      <c r="C373" t="s">
        <v>813</v>
      </c>
      <c r="D373" t="s">
        <v>47</v>
      </c>
      <c r="E373" s="8" t="s">
        <v>814</v>
      </c>
      <c r="F373" t="s">
        <v>205</v>
      </c>
      <c r="G373" s="72">
        <v>74</v>
      </c>
      <c r="H373" s="74">
        <v>87</v>
      </c>
    </row>
    <row r="374" spans="2:8">
      <c r="B374" s="47" t="s">
        <v>815</v>
      </c>
      <c r="C374" t="s">
        <v>816</v>
      </c>
      <c r="D374" t="s">
        <v>47</v>
      </c>
      <c r="E374" s="8" t="s">
        <v>817</v>
      </c>
      <c r="F374" t="s">
        <v>205</v>
      </c>
      <c r="G374" s="72">
        <v>277</v>
      </c>
      <c r="H374" s="74">
        <v>304</v>
      </c>
    </row>
    <row r="375" spans="2:8">
      <c r="B375" s="47" t="s">
        <v>818</v>
      </c>
      <c r="C375" t="s">
        <v>819</v>
      </c>
      <c r="D375" t="s">
        <v>47</v>
      </c>
      <c r="E375" s="8" t="s">
        <v>820</v>
      </c>
      <c r="F375" t="s">
        <v>205</v>
      </c>
      <c r="G375" s="72">
        <v>154</v>
      </c>
      <c r="H375" s="74">
        <v>170</v>
      </c>
    </row>
    <row r="376" spans="2:8">
      <c r="B376" s="47" t="s">
        <v>821</v>
      </c>
      <c r="C376" t="s">
        <v>822</v>
      </c>
      <c r="D376" t="s">
        <v>47</v>
      </c>
      <c r="E376" s="8" t="s">
        <v>820</v>
      </c>
      <c r="F376" t="s">
        <v>205</v>
      </c>
      <c r="G376" s="72">
        <v>414</v>
      </c>
      <c r="H376" s="74">
        <v>444</v>
      </c>
    </row>
    <row r="377" spans="2:8">
      <c r="B377" s="47" t="s">
        <v>823</v>
      </c>
      <c r="C377" t="s">
        <v>824</v>
      </c>
      <c r="D377" t="s">
        <v>47</v>
      </c>
      <c r="E377" s="8" t="s">
        <v>820</v>
      </c>
      <c r="F377" t="s">
        <v>205</v>
      </c>
      <c r="G377" s="72">
        <v>7</v>
      </c>
      <c r="H377" s="74">
        <v>10</v>
      </c>
    </row>
    <row r="378" spans="2:8">
      <c r="B378" s="47" t="s">
        <v>825</v>
      </c>
      <c r="C378" t="s">
        <v>826</v>
      </c>
      <c r="D378" t="s">
        <v>47</v>
      </c>
      <c r="E378" s="8" t="s">
        <v>820</v>
      </c>
      <c r="F378" t="s">
        <v>205</v>
      </c>
      <c r="G378" s="72">
        <v>73</v>
      </c>
      <c r="H378" s="74">
        <v>76</v>
      </c>
    </row>
    <row r="379" spans="2:8">
      <c r="B379" s="47" t="s">
        <v>827</v>
      </c>
      <c r="C379" t="s">
        <v>828</v>
      </c>
      <c r="D379" t="s">
        <v>47</v>
      </c>
      <c r="E379" s="8" t="s">
        <v>829</v>
      </c>
      <c r="F379" t="s">
        <v>205</v>
      </c>
      <c r="G379" s="72">
        <v>1067</v>
      </c>
      <c r="H379" s="74">
        <v>1111</v>
      </c>
    </row>
    <row r="380" spans="2:8">
      <c r="B380" s="47" t="s">
        <v>830</v>
      </c>
      <c r="C380" t="s">
        <v>831</v>
      </c>
      <c r="D380" t="s">
        <v>47</v>
      </c>
      <c r="E380" s="8" t="s">
        <v>829</v>
      </c>
      <c r="F380" t="s">
        <v>205</v>
      </c>
      <c r="G380" s="72">
        <v>113</v>
      </c>
      <c r="H380" s="74">
        <v>115</v>
      </c>
    </row>
    <row r="381" spans="2:8">
      <c r="B381" s="47" t="s">
        <v>832</v>
      </c>
      <c r="C381" t="s">
        <v>833</v>
      </c>
      <c r="D381" t="s">
        <v>47</v>
      </c>
      <c r="E381" s="8"/>
      <c r="F381" t="s">
        <v>205</v>
      </c>
      <c r="G381" s="72">
        <v>139</v>
      </c>
      <c r="H381" s="74">
        <v>140</v>
      </c>
    </row>
    <row r="382" spans="2:8">
      <c r="B382" s="47" t="s">
        <v>834</v>
      </c>
      <c r="C382" t="s">
        <v>835</v>
      </c>
      <c r="D382" t="s">
        <v>47</v>
      </c>
      <c r="E382" s="8" t="s">
        <v>817</v>
      </c>
      <c r="F382" t="s">
        <v>205</v>
      </c>
      <c r="G382" s="72">
        <v>19</v>
      </c>
      <c r="H382" s="74">
        <v>18</v>
      </c>
    </row>
    <row r="383" spans="2:8">
      <c r="B383" s="47" t="s">
        <v>836</v>
      </c>
      <c r="C383" t="s">
        <v>837</v>
      </c>
      <c r="D383" t="s">
        <v>47</v>
      </c>
      <c r="E383" s="8" t="s">
        <v>811</v>
      </c>
      <c r="F383" t="s">
        <v>205</v>
      </c>
      <c r="G383" s="72">
        <v>23</v>
      </c>
      <c r="H383" s="74">
        <v>27</v>
      </c>
    </row>
    <row r="384" spans="2:8">
      <c r="B384" s="47" t="s">
        <v>838</v>
      </c>
      <c r="C384" t="s">
        <v>839</v>
      </c>
      <c r="D384" t="s">
        <v>47</v>
      </c>
      <c r="E384" s="8" t="s">
        <v>811</v>
      </c>
      <c r="F384" t="s">
        <v>205</v>
      </c>
      <c r="G384" s="72">
        <v>431</v>
      </c>
      <c r="H384" s="74">
        <v>459</v>
      </c>
    </row>
    <row r="385" spans="2:8">
      <c r="B385" s="47" t="s">
        <v>840</v>
      </c>
      <c r="C385" t="s">
        <v>841</v>
      </c>
      <c r="D385" t="s">
        <v>47</v>
      </c>
      <c r="E385" s="8" t="s">
        <v>811</v>
      </c>
      <c r="F385" t="s">
        <v>205</v>
      </c>
      <c r="G385" s="72">
        <v>38</v>
      </c>
      <c r="H385" s="74">
        <v>40</v>
      </c>
    </row>
    <row r="386" spans="2:8">
      <c r="B386" s="47" t="s">
        <v>842</v>
      </c>
      <c r="C386" t="s">
        <v>843</v>
      </c>
      <c r="D386" t="s">
        <v>47</v>
      </c>
      <c r="E386" s="8"/>
      <c r="F386" t="s">
        <v>205</v>
      </c>
      <c r="G386" s="72">
        <v>176</v>
      </c>
      <c r="H386" s="74">
        <v>178</v>
      </c>
    </row>
    <row r="387" spans="2:8">
      <c r="B387" s="47" t="s">
        <v>844</v>
      </c>
      <c r="C387" t="s">
        <v>845</v>
      </c>
      <c r="D387" t="s">
        <v>47</v>
      </c>
      <c r="E387" s="8"/>
      <c r="F387" t="s">
        <v>205</v>
      </c>
      <c r="G387" s="72">
        <v>24</v>
      </c>
      <c r="H387" s="74">
        <v>30</v>
      </c>
    </row>
    <row r="388" spans="2:8">
      <c r="B388" s="47" t="s">
        <v>846</v>
      </c>
      <c r="C388" t="s">
        <v>847</v>
      </c>
      <c r="D388" t="s">
        <v>47</v>
      </c>
      <c r="E388" s="8"/>
      <c r="F388" t="s">
        <v>205</v>
      </c>
      <c r="G388" s="72">
        <v>58</v>
      </c>
      <c r="H388" s="74">
        <v>61</v>
      </c>
    </row>
    <row r="389" spans="2:8">
      <c r="B389" s="47" t="s">
        <v>848</v>
      </c>
      <c r="C389" t="s">
        <v>849</v>
      </c>
      <c r="D389" t="s">
        <v>47</v>
      </c>
      <c r="E389" s="8" t="s">
        <v>814</v>
      </c>
      <c r="F389" t="s">
        <v>205</v>
      </c>
      <c r="G389" s="72">
        <v>72</v>
      </c>
      <c r="H389" s="74">
        <v>78</v>
      </c>
    </row>
    <row r="390" spans="2:8">
      <c r="B390" s="47" t="s">
        <v>850</v>
      </c>
      <c r="C390" t="s">
        <v>851</v>
      </c>
      <c r="D390" t="s">
        <v>47</v>
      </c>
      <c r="E390" s="8"/>
      <c r="F390" t="s">
        <v>205</v>
      </c>
      <c r="G390" s="72">
        <v>414</v>
      </c>
      <c r="H390" s="74">
        <v>443</v>
      </c>
    </row>
    <row r="391" spans="2:8">
      <c r="B391" s="48" t="s">
        <v>852</v>
      </c>
      <c r="C391" s="45" t="s">
        <v>853</v>
      </c>
      <c r="D391" s="45" t="s">
        <v>47</v>
      </c>
      <c r="E391" s="46" t="s">
        <v>814</v>
      </c>
      <c r="F391" s="45" t="s">
        <v>205</v>
      </c>
      <c r="G391" s="75">
        <v>57</v>
      </c>
      <c r="H391" s="76">
        <v>61</v>
      </c>
    </row>
    <row r="392" spans="2:8">
      <c r="E392" s="8"/>
    </row>
  </sheetData>
  <autoFilter ref="B8:H391" xr:uid="{00000000-0001-0000-0100-000000000000}">
    <sortState xmlns:xlrd2="http://schemas.microsoft.com/office/spreadsheetml/2017/richdata2" ref="B9:H391">
      <sortCondition ref="B8:B391"/>
    </sortState>
  </autoFilter>
  <mergeCells count="1">
    <mergeCell ref="B4:E6"/>
  </mergeCells>
  <phoneticPr fontId="5" type="noConversion"/>
  <conditionalFormatting sqref="L9:L86 N9:N86">
    <cfRule type="cellIs" dxfId="3" priority="1" stopIfTrue="1" operator="equal">
      <formula>0</formula>
    </cfRule>
  </conditionalFormatting>
  <conditionalFormatting sqref="M9:M86 O9:O86">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6</Value>
    </TaxCatchAll>
    <ApprovedForCommission xmlns="07a766d4-cf60-4260-9f49-242aaa07e1bd">false</ApprovedForCommission>
    <AuthorityType xmlns="07a766d4-cf60-4260-9f49-242aaa07e1bd" xsi:nil="true"/>
    <ReferenceYear xmlns="07a766d4-cf60-4260-9f49-242aaa07e1bd" xsi:nil="true"/>
    <Retention_x0020_Date xmlns="07a766d4-cf60-4260-9f49-242aaa07e1bd" xsi:nil="true"/>
    <Retention_x0020_Period xmlns="07a766d4-cf60-4260-9f49-242aaa07e1bd">7 years</Retention_x0020_Period>
    <ForLeadCommissionerReview xmlns="07a766d4-cf60-4260-9f49-242aaa07e1bd">false</ForLeadCommissionerReview>
    <Review_x0020_Document_x0020_Type xmlns="07a766d4-cf60-4260-9f49-242aaa07e1bd" xsi:nil="true"/>
    <ReviewType xmlns="07a766d4-cf60-4260-9f49-242aaa07e1bd" xsi:nil="tru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Blackpool</TermName>
          <TermId xmlns="http://schemas.microsoft.com/office/infopath/2007/PartnerControls">4e749b22-bdd8-4b4f-be81-499a94582af1</TermId>
        </TermInfo>
      </Terms>
    </d08e702f979e48d3863205ea645082c2>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100F1F1C7AAFFAD48469DE543F767A80BEF" ma:contentTypeVersion="4" ma:contentTypeDescription="This is a core content type for LGBCE Reviews." ma:contentTypeScope="" ma:versionID="02ad99d0c34e1130b349b7d77938f2e6">
  <xsd:schema xmlns:xsd="http://www.w3.org/2001/XMLSchema" xmlns:xs="http://www.w3.org/2001/XMLSchema" xmlns:p="http://schemas.microsoft.com/office/2006/metadata/properties" xmlns:ns1="http://schemas.microsoft.com/sharepoint/v3" xmlns:ns2="07a766d4-cf60-4260-9f49-242aaa07e1bd" targetNamespace="http://schemas.microsoft.com/office/2006/metadata/properties" ma:root="true" ma:fieldsID="aa7025be8ad6fbf189cb262982ee0a6d" ns1:_="" ns2:_="">
    <xsd:import namespace="http://schemas.microsoft.com/sharepoint/v3"/>
    <xsd:import namespace="07a766d4-cf60-4260-9f49-242aaa07e1bd"/>
    <xsd:element name="properties">
      <xsd:complexType>
        <xsd:sequence>
          <xsd:element name="documentManagement">
            <xsd:complexType>
              <xsd:all>
                <xsd:element ref="ns2:Retention_x0020_Period" minOccurs="0"/>
                <xsd:element ref="ns2:Retention_x0020_Date" minOccurs="0"/>
                <xsd:element ref="ns2:Review_x0020_Document_x0020_Type" minOccurs="0"/>
                <xsd:element ref="ns2:ForLeadCommissionerReview" minOccurs="0"/>
                <xsd:element ref="ns2:AuthorityType" minOccurs="0"/>
                <xsd:element ref="ns2:ReviewType" minOccurs="0"/>
                <xsd:element ref="ns2:ReviewStage" minOccurs="0"/>
                <xsd:element ref="ns2:ReferenceYear" minOccurs="0"/>
                <xsd:element ref="ns2:ApprovedForCommission" minOccurs="0"/>
                <xsd:element ref="ns2:TaxCatchAllLabel" minOccurs="0"/>
                <xsd:element ref="ns2:d08e702f979e48d3863205ea645082c2" minOccurs="0"/>
                <xsd:element ref="ns2:TaxCatchAll" minOccurs="0"/>
                <xsd:element ref="ns1:_dlc_ExpireDateSaved" minOccurs="0"/>
                <xsd:element ref="ns1:_dlc_Expir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20" nillable="true" ma:displayName="Original Expiration Date" ma:hidden="true" ma:internalName="_dlc_ExpireDateSaved" ma:readOnly="true">
      <xsd:simpleType>
        <xsd:restriction base="dms:DateTime"/>
      </xsd:simpleType>
    </xsd:element>
    <xsd:element name="_dlc_ExpireDate" ma:index="21"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2" nillable="true" ma:displayName="Retention Period" ma:default="7 years" ma:format="Dropdown" ma:internalName="Retention_x0020_Period">
      <xsd:simpleType>
        <xsd:union memberTypes="dms:Text">
          <xsd:simpleType>
            <xsd:restriction base="dms:Choice">
              <xsd:enumeration value="1 year"/>
              <xsd:enumeration value="2 years"/>
              <xsd:enumeration value="5 years"/>
              <xsd:enumeration value="7 years"/>
              <xsd:enumeration value="10 years"/>
              <xsd:enumeration value="Forever"/>
            </xsd:restriction>
          </xsd:simpleType>
        </xsd:union>
      </xsd:simpleType>
    </xsd:element>
    <xsd:element name="Retention_x0020_Date" ma:index="3" nillable="true" ma:displayName="Retention Date" ma:format="DateOnly" ma:internalName="Retention_x0020_Date">
      <xsd:simpleType>
        <xsd:restriction base="dms:DateTime"/>
      </xsd:simpleType>
    </xsd:element>
    <xsd:element name="Review_x0020_Document_x0020_Type" ma:index="4" nillable="true" ma:displayName="Review Document Type" ma:format="Dropdown" ma:internalName="Review_x0020_Document_x0020_Type">
      <xsd:simpleType>
        <xsd:union memberTypes="dms:Text">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cil Size Stage"/>
              <xsd:enumeration value="Submissions - Warding Stage"/>
            </xsd:restriction>
          </xsd:simpleType>
        </xsd:union>
      </xsd:simpleType>
    </xsd:element>
    <xsd:element name="ForLeadCommissionerReview" ma:index="6" nillable="true" ma:displayName="For Lead Commissioner Review" ma:default="0" ma:internalName="ForLeadCommissionerReview">
      <xsd:simpleType>
        <xsd:restriction base="dms:Boolean"/>
      </xsd:simpleType>
    </xsd:element>
    <xsd:element name="AuthorityType" ma:index="7" nillable="true" ma:displayName="Authority Type" ma:format="Dropdown" ma:internalName="AuthorityType">
      <xsd:simpleType>
        <xsd:union memberTypes="dms:Text">
          <xsd:simpleType>
            <xsd:restriction base="dms:Choice">
              <xsd:enumeration value="County Council"/>
              <xsd:enumeration value="District Council"/>
              <xsd:enumeration value="District Type"/>
              <xsd:enumeration value="London Borough"/>
              <xsd:enumeration value="Metropolitan District"/>
              <xsd:enumeration value="Two-Tier District"/>
              <xsd:enumeration value="Unitary Authority"/>
              <xsd:enumeration value="Unitary County"/>
              <xsd:enumeration value="Unitary District"/>
            </xsd:restriction>
          </xsd:simpleType>
        </xsd:union>
      </xsd:simpleType>
    </xsd:element>
    <xsd:element name="ReviewType" ma:index="8" nillable="true" ma:displayName="Review Type" ma:format="Dropdown" ma:internalName="ReviewType">
      <xsd:simpleType>
        <xsd:union memberTypes="dms:Text">
          <xsd:simpleType>
            <xsd:restriction base="dms:Choice">
              <xsd:enumeration value="Intervention"/>
              <xsd:enumeration value="Request"/>
              <xsd:enumeration value="Int/Req"/>
              <xsd:enumeration value="Merger"/>
              <xsd:enumeration value="PER"/>
              <xsd:enumeration value="PER &amp; Intervention"/>
              <xsd:enumeration value="Time"/>
            </xsd:restriction>
          </xsd:simpleType>
        </xsd:union>
      </xsd:simpleType>
    </xsd:element>
    <xsd:element name="ReviewStage" ma:index="9" nillable="true" ma:displayName="Review Stage" ma:format="Dropdown" ma:internalName="ReviewStage">
      <xsd:simpleType>
        <xsd:restriction base="dms:Choice">
          <xsd:enumeration value="Preliminary"/>
          <xsd:enumeration value="Council Size"/>
          <xsd:enumeration value="Draft Recommendations"/>
          <xsd:enumeration value="Final Recommendations"/>
        </xsd:restriction>
      </xsd:simpleType>
    </xsd:element>
    <xsd:element name="ReferenceYear" ma:index="10" nillable="true" ma:displayName="Reference Year" ma:format="Dropdown" ma:internalName="ReferenceYear">
      <xsd:simpleType>
        <xsd:union memberTypes="dms:Text">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union>
      </xsd:simpleType>
    </xsd:element>
    <xsd:element name="ApprovedForCommission" ma:index="11" nillable="true" ma:displayName="Approved For Commission" ma:default="0" ma:internalName="ApprovedForCommission">
      <xsd:simpleType>
        <xsd:restriction base="dms:Boolean"/>
      </xsd:simpleType>
    </xsd:element>
    <xsd:element name="TaxCatchAllLabel" ma:index="12" nillable="true" ma:displayName="Taxonomy Catch All Column1" ma:hidden="true" ma:list="{b7c2461c-fb71-453b-bc67-f862fe1d2fde}" ma:internalName="TaxCatchAllLabel" ma:readOnly="true" ma:showField="CatchAllDataLabel" ma:web="693f2b93-3cbe-4ebb-bed3-28b47ef238e7">
      <xsd:complexType>
        <xsd:complexContent>
          <xsd:extension base="dms:MultiChoiceLookup">
            <xsd:sequence>
              <xsd:element name="Value" type="dms:Lookup" maxOccurs="unbounded" minOccurs="0" nillable="true"/>
            </xsd:sequence>
          </xsd:extension>
        </xsd:complexContent>
      </xsd:complexType>
    </xsd:element>
    <xsd:element name="d08e702f979e48d3863205ea645082c2" ma:index="18"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b7c2461c-fb71-453b-bc67-f862fe1d2fde}" ma:internalName="TaxCatchAll" ma:showField="CatchAllData" ma:web="693f2b93-3cbe-4ebb-bed3-28b47ef238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haredContentType xmlns="Microsoft.SharePoint.Taxonomy.ContentTypeSync" SourceId="383954fa-2a65-4d57-99ac-c02654c3af93" ContentTypeId="0x010100E7BD6A8A66F7CB4BBA2B02F0531791BE01" PreviousValue="false" LastSyncTimeStamp="2025-06-20T11:35:53.817Z"/>
</file>

<file path=customXml/itemProps1.xml><?xml version="1.0" encoding="utf-8"?>
<ds:datastoreItem xmlns:ds="http://schemas.openxmlformats.org/officeDocument/2006/customXml" ds:itemID="{A3EFE3B8-6D02-4F20-9CC2-69FED3325D99}"/>
</file>

<file path=customXml/itemProps2.xml><?xml version="1.0" encoding="utf-8"?>
<ds:datastoreItem xmlns:ds="http://schemas.openxmlformats.org/officeDocument/2006/customXml" ds:itemID="{255B7FDA-1106-4372-997E-8FE17782560C}"/>
</file>

<file path=customXml/itemProps3.xml><?xml version="1.0" encoding="utf-8"?>
<ds:datastoreItem xmlns:ds="http://schemas.openxmlformats.org/officeDocument/2006/customXml" ds:itemID="{77BAC0C3-7CB7-4C3D-8C63-B3C372721FBD}"/>
</file>

<file path=customXml/itemProps4.xml><?xml version="1.0" encoding="utf-8"?>
<ds:datastoreItem xmlns:ds="http://schemas.openxmlformats.org/officeDocument/2006/customXml" ds:itemID="{21B7C138-40DC-4FE6-AEB7-7BF9B1B40343}"/>
</file>

<file path=customXml/itemProps5.xml><?xml version="1.0" encoding="utf-8"?>
<ds:datastoreItem xmlns:ds="http://schemas.openxmlformats.org/officeDocument/2006/customXml" ds:itemID="{113E879C-D3AC-4343-AA5C-45E42AAFF57D}"/>
</file>

<file path=customXml/itemProps6.xml><?xml version="1.0" encoding="utf-8"?>
<ds:datastoreItem xmlns:ds="http://schemas.openxmlformats.org/officeDocument/2006/customXml" ds:itemID="{0766ADFA-F226-4BBF-A84A-0E22061573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2026-03-23T13:26:47Z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0x010100E7BD6A8A66F7CB4BBA2B02F0531791BE0100F1F1C7AAFFAD48469DE543F767A80BEF</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
  </property>
  <property fmtid="{D5CDD505-2E9C-101B-9397-08002B2CF9AE}" pid="12" name="ItemRetentionFormula">
    <vt:lpwstr/>
  </property>
  <property fmtid="{D5CDD505-2E9C-101B-9397-08002B2CF9AE}" pid="13" name="AuthorityName">
    <vt:lpwstr>6;#Blackpool|4e749b22-bdd8-4b4f-be81-499a94582af1</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y fmtid="{D5CDD505-2E9C-101B-9397-08002B2CF9AE}" pid="22" name="_ExtendedDescription">
    <vt:lpwstr/>
  </property>
</Properties>
</file>