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defaultThemeVersion="166925"/>
  <mc:AlternateContent xmlns:mc="http://schemas.openxmlformats.org/markup-compatibility/2006">
    <mc:Choice Requires="x15">
      <x15ac:absPath xmlns:x15ac="http://schemas.microsoft.com/office/spreadsheetml/2010/11/ac" url="D:\LIBRARIES\Documents\Jobs\AEA Consultancy\2024-001 WESTMORLAND &amp; FURNESS\003. LGBCE Project\Electorate forecast\FINAL VERSION\"/>
    </mc:Choice>
  </mc:AlternateContent>
  <xr:revisionPtr revIDLastSave="0" documentId="8_{A95B4095-B149-4936-9EDC-DE568DFDE5C3}" xr6:coauthVersionLast="47" xr6:coauthVersionMax="47" xr10:uidLastSave="{00000000-0000-0000-0000-000000000000}"/>
  <bookViews>
    <workbookView xWindow="-96" yWindow="0" windowWidth="15552" windowHeight="12336"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7" l="1"/>
  <c r="L5" i="7"/>
  <c r="O16" i="7"/>
  <c r="M16" i="7"/>
  <c r="O91" i="7"/>
  <c r="O15"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M15"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O14" i="7"/>
  <c r="M14"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M4" i="7"/>
  <c r="L4" i="7"/>
  <c r="M6" i="7" l="1"/>
  <c r="P16" i="7" s="1"/>
  <c r="L6" i="7"/>
  <c r="N28" i="7" s="1"/>
  <c r="N34" i="7"/>
  <c r="N14" i="7"/>
  <c r="P21" i="7"/>
  <c r="P40" i="7" l="1"/>
  <c r="P27" i="7"/>
  <c r="P23" i="7"/>
  <c r="P19" i="7"/>
  <c r="P26" i="7"/>
  <c r="P25" i="7"/>
  <c r="P14" i="7"/>
  <c r="P45" i="7"/>
  <c r="P20" i="7"/>
  <c r="P22" i="7"/>
  <c r="P36" i="7"/>
  <c r="P43" i="7"/>
  <c r="P41" i="7"/>
  <c r="P28" i="7"/>
  <c r="P37" i="7"/>
  <c r="P38" i="7"/>
  <c r="P32" i="7"/>
  <c r="P39" i="7"/>
  <c r="P17" i="7"/>
  <c r="P33" i="7"/>
  <c r="P44" i="7"/>
  <c r="P29" i="7"/>
  <c r="P34" i="7"/>
  <c r="P30" i="7"/>
  <c r="P24" i="7"/>
  <c r="P31" i="7"/>
  <c r="P15" i="7"/>
  <c r="P46" i="7"/>
  <c r="P42" i="7"/>
  <c r="P18" i="7"/>
  <c r="P35" i="7"/>
  <c r="N32" i="7"/>
  <c r="N16" i="7"/>
  <c r="N33" i="7"/>
  <c r="N42" i="7"/>
  <c r="N24" i="7"/>
  <c r="N43" i="7"/>
  <c r="N45" i="7"/>
  <c r="N46" i="7"/>
  <c r="N26" i="7"/>
  <c r="N22" i="7"/>
  <c r="N18" i="7"/>
  <c r="N41" i="7"/>
  <c r="N35" i="7"/>
  <c r="N23" i="7"/>
  <c r="N19" i="7"/>
  <c r="N39" i="7"/>
  <c r="N37" i="7"/>
  <c r="N20" i="7"/>
  <c r="N31" i="7"/>
  <c r="N38" i="7"/>
  <c r="N21" i="7"/>
  <c r="N29" i="7"/>
  <c r="N30" i="7"/>
  <c r="N25" i="7"/>
  <c r="N40" i="7"/>
  <c r="N15" i="7"/>
  <c r="N36" i="7"/>
  <c r="N44" i="7"/>
  <c r="N27" i="7"/>
  <c r="N17" i="7"/>
</calcChain>
</file>

<file path=xl/sharedStrings.xml><?xml version="1.0" encoding="utf-8"?>
<sst xmlns="http://schemas.openxmlformats.org/spreadsheetml/2006/main" count="1179" uniqueCount="767">
  <si>
    <t>LGBCE Review Officer</t>
  </si>
  <si>
    <t>Name:</t>
  </si>
  <si>
    <t>Tom Rutherford</t>
  </si>
  <si>
    <t>Email:</t>
  </si>
  <si>
    <t>Tom.Rutherford@lgbce.org.uk</t>
  </si>
  <si>
    <t>Telephone:</t>
  </si>
  <si>
    <t>Address:</t>
  </si>
  <si>
    <t>The Local Government Boundary Commission for England, 1st Floor, Windsor House, SW1H 0TL</t>
  </si>
  <si>
    <t>Council Contact</t>
  </si>
  <si>
    <t>Jon Huck</t>
  </si>
  <si>
    <t>Jon.Huck@westmorlandandfurness.gov.uk</t>
  </si>
  <si>
    <t>01229 876312</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</si>
  <si>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</si>
  <si>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</si>
  <si>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</si>
  <si>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</si>
  <si>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</si>
  <si>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</si>
  <si>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</si>
  <si>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</si>
  <si>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</si>
  <si>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</si>
  <si>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</si>
  <si>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</si>
  <si>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</si>
  <si>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</si>
  <si>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</si>
  <si>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</si>
  <si>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</si>
  <si>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</si>
  <si>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WESTMORLAND &amp; FURNESS</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</si>
  <si>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</si>
  <si>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</si>
  <si>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</si>
  <si>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</si>
  <si>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</si>
  <si>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</si>
  <si>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</si>
  <si>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</si>
  <si>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</si>
  <si>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</si>
  <si>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</si>
  <si>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</si>
  <si>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</si>
  <si>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</si>
  <si>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</si>
  <si>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</si>
  <si>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</si>
  <si>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</si>
  <si>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</si>
  <si>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</si>
  <si>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</si>
  <si>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</si>
  <si>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</si>
  <si>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</si>
  <si>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</si>
  <si>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</si>
  <si>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</si>
  <si>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</si>
  <si>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2029</t>
  </si>
  <si>
    <t>EX1</t>
  </si>
  <si>
    <t>Example 1</t>
  </si>
  <si>
    <t>Little Example</t>
  </si>
  <si>
    <t>Little and Even Littler</t>
  </si>
  <si>
    <t>Example</t>
  </si>
  <si>
    <t>Alston and Fellside</t>
  </si>
  <si>
    <t>EX2</t>
  </si>
  <si>
    <t>Example 2</t>
  </si>
  <si>
    <t>Even Littler Example</t>
  </si>
  <si>
    <t>Appleby and Brough</t>
  </si>
  <si>
    <t>EX3</t>
  </si>
  <si>
    <t>Example 3</t>
  </si>
  <si>
    <t>Medium Example</t>
  </si>
  <si>
    <t>Bowness and Lyth</t>
  </si>
  <si>
    <t>EX4</t>
  </si>
  <si>
    <t>Example 4</t>
  </si>
  <si>
    <t>Big Example</t>
  </si>
  <si>
    <t>Big Example East</t>
  </si>
  <si>
    <t>Burton and Holme</t>
  </si>
  <si>
    <t>EX5</t>
  </si>
  <si>
    <t>Example 5</t>
  </si>
  <si>
    <t>Big Example West</t>
  </si>
  <si>
    <t>Coniston and Hawkshead</t>
  </si>
  <si>
    <t>Dalton North</t>
  </si>
  <si>
    <t xml:space="preserve">BAA </t>
  </si>
  <si>
    <t>BAA - Walney Island</t>
  </si>
  <si>
    <t>Barrow</t>
  </si>
  <si>
    <t>Barrow: Walney North</t>
  </si>
  <si>
    <t>Walney Island</t>
  </si>
  <si>
    <t>Dalton South</t>
  </si>
  <si>
    <t xml:space="preserve">BAB </t>
  </si>
  <si>
    <t>BAB - Walney Island</t>
  </si>
  <si>
    <t>Eamont and Shap</t>
  </si>
  <si>
    <t xml:space="preserve">BAC </t>
  </si>
  <si>
    <t>BAC - Walney Island</t>
  </si>
  <si>
    <t>Eden and Lyvennet Vale</t>
  </si>
  <si>
    <t xml:space="preserve">BBA </t>
  </si>
  <si>
    <t>BBA - Walney Island</t>
  </si>
  <si>
    <t>Barrow: Walney South</t>
  </si>
  <si>
    <t>Grange and Cartmel</t>
  </si>
  <si>
    <t xml:space="preserve">BBB </t>
  </si>
  <si>
    <t>BBB - Walney Island</t>
  </si>
  <si>
    <t>Greystoke and Ullswater</t>
  </si>
  <si>
    <t xml:space="preserve">BCA </t>
  </si>
  <si>
    <t>BCA - Old Barrow and Hindpool</t>
  </si>
  <si>
    <t>Barrow: Barrow Island</t>
  </si>
  <si>
    <t>Old Barrow and Hindpool</t>
  </si>
  <si>
    <t>Hawcoat and Newbarns</t>
  </si>
  <si>
    <t xml:space="preserve">BDA </t>
  </si>
  <si>
    <t>BDA - Old Barrow and Hindpool</t>
  </si>
  <si>
    <t>Barrow: Hindpool</t>
  </si>
  <si>
    <t>Hesket and Lazonby</t>
  </si>
  <si>
    <t xml:space="preserve">BDB </t>
  </si>
  <si>
    <t>BDB - Old Barrow and Hindpool</t>
  </si>
  <si>
    <t>High Furness</t>
  </si>
  <si>
    <t xml:space="preserve">BDC </t>
  </si>
  <si>
    <t>BDC - Old Barrow and Hindpool</t>
  </si>
  <si>
    <t>Kendal Castle</t>
  </si>
  <si>
    <t xml:space="preserve">BEA </t>
  </si>
  <si>
    <t>BEA - Old Barrow and Hindpool</t>
  </si>
  <si>
    <t>Barrow: Central</t>
  </si>
  <si>
    <t>Kendal Highgate</t>
  </si>
  <si>
    <t xml:space="preserve">BEB </t>
  </si>
  <si>
    <t>BEB - Old Barrow and Hindpool</t>
  </si>
  <si>
    <t>Kendal Nether</t>
  </si>
  <si>
    <t xml:space="preserve">BEC </t>
  </si>
  <si>
    <t>BEC - Old Barrow and Hindpool</t>
  </si>
  <si>
    <t>Kendal South</t>
  </si>
  <si>
    <t xml:space="preserve">BFA </t>
  </si>
  <si>
    <t>BFA - Ormsgill and Parkside</t>
  </si>
  <si>
    <t>Barrow: Ormsgill</t>
  </si>
  <si>
    <t>Ormsgill and Parkside</t>
  </si>
  <si>
    <t>Kendal Strickland and Fell</t>
  </si>
  <si>
    <t xml:space="preserve">BFB </t>
  </si>
  <si>
    <t>BFB - Ormsgill and Parkside</t>
  </si>
  <si>
    <t>Kent Estuary</t>
  </si>
  <si>
    <t xml:space="preserve">BFC </t>
  </si>
  <si>
    <t>BFC - Ormsgill and Parkside</t>
  </si>
  <si>
    <t>Kirkby Stephen and Tebay</t>
  </si>
  <si>
    <t xml:space="preserve">BGA </t>
  </si>
  <si>
    <t>BGA - Ormsgill and Parkside</t>
  </si>
  <si>
    <t>Barrow: Parkside</t>
  </si>
  <si>
    <t>Levens and Crooklands</t>
  </si>
  <si>
    <t xml:space="preserve">BGB </t>
  </si>
  <si>
    <t>BGB - Ormsgill and Parkside</t>
  </si>
  <si>
    <t>Low Furness</t>
  </si>
  <si>
    <t xml:space="preserve">BHA </t>
  </si>
  <si>
    <t>BHA - Risedale and Roosecote</t>
  </si>
  <si>
    <t>Barrow: Risedale</t>
  </si>
  <si>
    <t>Risedale and Roosecote</t>
  </si>
  <si>
    <t xml:space="preserve">BHB </t>
  </si>
  <si>
    <t>BHB - Risedale and Roosecote</t>
  </si>
  <si>
    <t xml:space="preserve">BHC </t>
  </si>
  <si>
    <t>BHC - Risedale and Roosecote</t>
  </si>
  <si>
    <t>Penrith North</t>
  </si>
  <si>
    <t xml:space="preserve">BIA </t>
  </si>
  <si>
    <t>BIA - Hawcoat and Newbarns</t>
  </si>
  <si>
    <t>Barrow: Hawcoat</t>
  </si>
  <si>
    <t>Penrith South</t>
  </si>
  <si>
    <t xml:space="preserve">BIB </t>
  </si>
  <si>
    <t>BIB - Hawcoat and Newbarns</t>
  </si>
  <si>
    <t xml:space="preserve">BJA </t>
  </si>
  <si>
    <t>BJA - Hawcoat and Newbarns</t>
  </si>
  <si>
    <t>Barrow: Newbarns</t>
  </si>
  <si>
    <t>Sedbergh and Kirkby Lonsdale</t>
  </si>
  <si>
    <t xml:space="preserve">BJB </t>
  </si>
  <si>
    <t>BJB - Hawcoat and Newbarns</t>
  </si>
  <si>
    <t>Ulverston</t>
  </si>
  <si>
    <t xml:space="preserve">BJC </t>
  </si>
  <si>
    <t>BJC - Hawcoat and Newbarns</t>
  </si>
  <si>
    <t>Upper Kent</t>
  </si>
  <si>
    <t xml:space="preserve">BKA </t>
  </si>
  <si>
    <t>BKA - Risedale and Roosecote</t>
  </si>
  <si>
    <t>Barrow: Roosecote</t>
  </si>
  <si>
    <t xml:space="preserve">BKB </t>
  </si>
  <si>
    <t>BKB - Risedale and Roosecote</t>
  </si>
  <si>
    <t>Windermere and Ambleside</t>
  </si>
  <si>
    <t xml:space="preserve">BKC </t>
  </si>
  <si>
    <t>BKC - Risedale and Roosecote</t>
  </si>
  <si>
    <t xml:space="preserve">BLA </t>
  </si>
  <si>
    <t>BLA - Dalton North</t>
  </si>
  <si>
    <t>Dalton-with-Newton</t>
  </si>
  <si>
    <t>Dalton-with-Newton: Dowdales</t>
  </si>
  <si>
    <t xml:space="preserve">BLB </t>
  </si>
  <si>
    <t>BLB - Dalton North</t>
  </si>
  <si>
    <t>Lindal and Marton</t>
  </si>
  <si>
    <t xml:space="preserve">BLC </t>
  </si>
  <si>
    <t>BLC - Dalton North</t>
  </si>
  <si>
    <t>Askam and Ireleth</t>
  </si>
  <si>
    <t xml:space="preserve">BMA </t>
  </si>
  <si>
    <t>BMA - Dalton South</t>
  </si>
  <si>
    <t>Dalton-with-Newton: Beckside</t>
  </si>
  <si>
    <t xml:space="preserve">BMB </t>
  </si>
  <si>
    <t>BMB - Dalton South</t>
  </si>
  <si>
    <t>Dalton-with-Newton: Anty Cross and Newton</t>
  </si>
  <si>
    <t xml:space="preserve">EFA </t>
  </si>
  <si>
    <t>EFA - Appleby</t>
  </si>
  <si>
    <t>Appleby</t>
  </si>
  <si>
    <t>Appleby: Appleby</t>
  </si>
  <si>
    <t xml:space="preserve">EFB </t>
  </si>
  <si>
    <t>EFB - Bongate</t>
  </si>
  <si>
    <t>Appleby: Bongate</t>
  </si>
  <si>
    <t xml:space="preserve">EFC </t>
  </si>
  <si>
    <t>EFC - Colby</t>
  </si>
  <si>
    <t>Bandleyside</t>
  </si>
  <si>
    <t>Bandleyside: Colby</t>
  </si>
  <si>
    <t xml:space="preserve">EFD </t>
  </si>
  <si>
    <t>EFD - Hoff</t>
  </si>
  <si>
    <t>Bandleyside: Hoff</t>
  </si>
  <si>
    <t xml:space="preserve">EFE </t>
  </si>
  <si>
    <t>EFE - Ormside</t>
  </si>
  <si>
    <t>Bandleyside: Ormside</t>
  </si>
  <si>
    <t xml:space="preserve">EFF </t>
  </si>
  <si>
    <t>EFF - Crackenthorpe</t>
  </si>
  <si>
    <t>Crackenthorpe Parish Meeting</t>
  </si>
  <si>
    <t>Crackenthorpe</t>
  </si>
  <si>
    <t xml:space="preserve">EFG </t>
  </si>
  <si>
    <t>EFG - Dufton</t>
  </si>
  <si>
    <t>Dufton</t>
  </si>
  <si>
    <t xml:space="preserve">EFH </t>
  </si>
  <si>
    <t>EFH - Brampton</t>
  </si>
  <si>
    <t>Long Marton</t>
  </si>
  <si>
    <t>Long Marton: Brampton</t>
  </si>
  <si>
    <t xml:space="preserve">EFI </t>
  </si>
  <si>
    <t>EFI - Knock</t>
  </si>
  <si>
    <t>Long Marton: Knock</t>
  </si>
  <si>
    <t xml:space="preserve">EFJ </t>
  </si>
  <si>
    <t>EFJ - Long Marton</t>
  </si>
  <si>
    <t>Long Marton: Long Marton</t>
  </si>
  <si>
    <t xml:space="preserve">EFK </t>
  </si>
  <si>
    <t>EFK - Milburn</t>
  </si>
  <si>
    <t>Milburn</t>
  </si>
  <si>
    <t xml:space="preserve">EFL </t>
  </si>
  <si>
    <t>EFL - Murton</t>
  </si>
  <si>
    <t>Murton</t>
  </si>
  <si>
    <t xml:space="preserve">EFM </t>
  </si>
  <si>
    <t>EFM - Warcop</t>
  </si>
  <si>
    <t>Warcop</t>
  </si>
  <si>
    <t xml:space="preserve">EGA </t>
  </si>
  <si>
    <t>EGA - Ainstable</t>
  </si>
  <si>
    <t>Ainstable</t>
  </si>
  <si>
    <t>Ainstable: Ainstable</t>
  </si>
  <si>
    <t xml:space="preserve">EGB </t>
  </si>
  <si>
    <t>EGB - Croglin</t>
  </si>
  <si>
    <t>Ainstable: Croglin</t>
  </si>
  <si>
    <t xml:space="preserve">EGC </t>
  </si>
  <si>
    <t>EGC - Alston</t>
  </si>
  <si>
    <t>Alston Moor</t>
  </si>
  <si>
    <t>Alston Moor: Alston</t>
  </si>
  <si>
    <t xml:space="preserve">EGD </t>
  </si>
  <si>
    <t>EGD - Garrigill</t>
  </si>
  <si>
    <t>Alston Moor: Garrigill</t>
  </si>
  <si>
    <t xml:space="preserve">EGF </t>
  </si>
  <si>
    <t>EGF - Nenthead</t>
  </si>
  <si>
    <t>Alston Moor: Nenthead</t>
  </si>
  <si>
    <t xml:space="preserve">EGG </t>
  </si>
  <si>
    <t>EGG - Blencarn and Kirkland</t>
  </si>
  <si>
    <t>Culgaith</t>
  </si>
  <si>
    <t>Culgaith: Blencarn and Kirkland</t>
  </si>
  <si>
    <t xml:space="preserve">EGH </t>
  </si>
  <si>
    <t>EGH - Culgaith</t>
  </si>
  <si>
    <t>Culgaith: Culgaith</t>
  </si>
  <si>
    <t xml:space="preserve">EGI </t>
  </si>
  <si>
    <t>EGI - Skirwith</t>
  </si>
  <si>
    <t>Culgaith: Skirwith</t>
  </si>
  <si>
    <t xml:space="preserve">EGJ </t>
  </si>
  <si>
    <t>EGJ - Gamblesby</t>
  </si>
  <si>
    <t>Glassonby</t>
  </si>
  <si>
    <t>Glassonby: Gamblesby</t>
  </si>
  <si>
    <t xml:space="preserve">EGK </t>
  </si>
  <si>
    <t>EGK - Glassonby</t>
  </si>
  <si>
    <t>Glassonby: Glassonby</t>
  </si>
  <si>
    <t xml:space="preserve">EGL </t>
  </si>
  <si>
    <t>EGL - Hunsonby</t>
  </si>
  <si>
    <t>Hunsonby</t>
  </si>
  <si>
    <t xml:space="preserve">EGM </t>
  </si>
  <si>
    <t>EGM - Kirkoswald</t>
  </si>
  <si>
    <t>Kirkoswald</t>
  </si>
  <si>
    <t>Kirkoswald: Kirkoswald</t>
  </si>
  <si>
    <t xml:space="preserve">EGN </t>
  </si>
  <si>
    <t>EGN - Renwick</t>
  </si>
  <si>
    <t>Kirkoswald: Renwick</t>
  </si>
  <si>
    <t xml:space="preserve">EGO </t>
  </si>
  <si>
    <t>EGO - Scarrowmanwick</t>
  </si>
  <si>
    <t xml:space="preserve">EGP </t>
  </si>
  <si>
    <t>EGP - Edenhall</t>
  </si>
  <si>
    <t>Langwathby</t>
  </si>
  <si>
    <t>Langwathby: Edenhall</t>
  </si>
  <si>
    <t xml:space="preserve">EGQ </t>
  </si>
  <si>
    <t>EGQ - Langwathby</t>
  </si>
  <si>
    <t>Langwathby: Langwathby</t>
  </si>
  <si>
    <t xml:space="preserve">EGR </t>
  </si>
  <si>
    <t>EGR - Melmerby</t>
  </si>
  <si>
    <t>Melmerby</t>
  </si>
  <si>
    <t xml:space="preserve">EGS </t>
  </si>
  <si>
    <t>EGS - Ousby</t>
  </si>
  <si>
    <t>Ousby</t>
  </si>
  <si>
    <t xml:space="preserve">EHA </t>
  </si>
  <si>
    <t>EHA - Asby</t>
  </si>
  <si>
    <t>Asby</t>
  </si>
  <si>
    <t xml:space="preserve">EHB </t>
  </si>
  <si>
    <t>EHB - Askham</t>
  </si>
  <si>
    <t>Askham</t>
  </si>
  <si>
    <t xml:space="preserve">EHC </t>
  </si>
  <si>
    <t>EHC - Bampton</t>
  </si>
  <si>
    <t>Bampton</t>
  </si>
  <si>
    <t xml:space="preserve">EHD </t>
  </si>
  <si>
    <t>EHD - Barton</t>
  </si>
  <si>
    <t>Barton and Pooley Bridge</t>
  </si>
  <si>
    <t xml:space="preserve">EHE </t>
  </si>
  <si>
    <t>EHE - Bolton</t>
  </si>
  <si>
    <t>Bolton</t>
  </si>
  <si>
    <t xml:space="preserve">EHF </t>
  </si>
  <si>
    <t>EHF - Crosby Ravensworth</t>
  </si>
  <si>
    <t>Crosby Ravensworth</t>
  </si>
  <si>
    <t xml:space="preserve">EHG </t>
  </si>
  <si>
    <t>EHG - Motherby</t>
  </si>
  <si>
    <t>Hutton</t>
  </si>
  <si>
    <t xml:space="preserve">EHH </t>
  </si>
  <si>
    <t>EHH - Hutton</t>
  </si>
  <si>
    <t xml:space="preserve">EHI </t>
  </si>
  <si>
    <t>EHI - King's Meaburn</t>
  </si>
  <si>
    <t>King's Meaburn Parish Meeting</t>
  </si>
  <si>
    <t>King's Meaburn</t>
  </si>
  <si>
    <t xml:space="preserve">EHJ </t>
  </si>
  <si>
    <t>EHJ - Lowther</t>
  </si>
  <si>
    <t>Lowther</t>
  </si>
  <si>
    <t xml:space="preserve">EHK </t>
  </si>
  <si>
    <t>EHK - Martindale</t>
  </si>
  <si>
    <t>Martindale Parish Meeting</t>
  </si>
  <si>
    <t>Martindale</t>
  </si>
  <si>
    <t xml:space="preserve">EHL </t>
  </si>
  <si>
    <t>EHL - Matterdale</t>
  </si>
  <si>
    <t>Matterdale</t>
  </si>
  <si>
    <t xml:space="preserve">EHO </t>
  </si>
  <si>
    <t>EHO - Watermillock</t>
  </si>
  <si>
    <t xml:space="preserve">EHP </t>
  </si>
  <si>
    <t>EHP - Patterdale</t>
  </si>
  <si>
    <t>Patterdale</t>
  </si>
  <si>
    <t xml:space="preserve">EHQ </t>
  </si>
  <si>
    <t>EHQ - Shap Rural</t>
  </si>
  <si>
    <t>Shap</t>
  </si>
  <si>
    <t>Shap: Shap Rural</t>
  </si>
  <si>
    <t xml:space="preserve">EHR </t>
  </si>
  <si>
    <t>EHR - Shap</t>
  </si>
  <si>
    <t>Shap: Shap</t>
  </si>
  <si>
    <t xml:space="preserve">EJA </t>
  </si>
  <si>
    <t>EJA - Millhouse</t>
  </si>
  <si>
    <t>Castle Sowerby</t>
  </si>
  <si>
    <t xml:space="preserve">EJB </t>
  </si>
  <si>
    <t>EJB - Sowerby Row</t>
  </si>
  <si>
    <t xml:space="preserve">EJC </t>
  </si>
  <si>
    <t>EJC - Catterlen</t>
  </si>
  <si>
    <t>Catterlen</t>
  </si>
  <si>
    <t xml:space="preserve">EJD </t>
  </si>
  <si>
    <t>EJD - Greystoke</t>
  </si>
  <si>
    <t>Greystoke</t>
  </si>
  <si>
    <t>Greystoke: Greystoke</t>
  </si>
  <si>
    <t xml:space="preserve">EJE </t>
  </si>
  <si>
    <t>EJE - Greystoke (Johnby)</t>
  </si>
  <si>
    <t>Greystoke: Johnby</t>
  </si>
  <si>
    <t xml:space="preserve">EJF </t>
  </si>
  <si>
    <t>EJF - Little Blencowe</t>
  </si>
  <si>
    <t>Greystoke: Little Blencowe</t>
  </si>
  <si>
    <t xml:space="preserve">EJG </t>
  </si>
  <si>
    <t>EJG - Armathwaite</t>
  </si>
  <si>
    <t>Hesket</t>
  </si>
  <si>
    <t>Hesket: Armathwaite</t>
  </si>
  <si>
    <t xml:space="preserve">EJH </t>
  </si>
  <si>
    <t>EJH - Hesket</t>
  </si>
  <si>
    <t xml:space="preserve">EJI </t>
  </si>
  <si>
    <t>EJI - Calthwaite</t>
  </si>
  <si>
    <t>Hesket: Calthwaite</t>
  </si>
  <si>
    <t xml:space="preserve">EJJ </t>
  </si>
  <si>
    <t>EJJ - Plumpton</t>
  </si>
  <si>
    <t xml:space="preserve">EJK </t>
  </si>
  <si>
    <t>EJK - Ivegill</t>
  </si>
  <si>
    <t>Hesket: Southwaite</t>
  </si>
  <si>
    <t xml:space="preserve">EJL </t>
  </si>
  <si>
    <t>EJL - Southwaite</t>
  </si>
  <si>
    <t xml:space="preserve">EJM </t>
  </si>
  <si>
    <t>EJM - Mungrisdale</t>
  </si>
  <si>
    <t>Mungrisdale</t>
  </si>
  <si>
    <t xml:space="preserve">EJN </t>
  </si>
  <si>
    <t>EJN - Mungrisdale North</t>
  </si>
  <si>
    <t xml:space="preserve">EJO </t>
  </si>
  <si>
    <t>EJO - Hutton-in-the-Forest</t>
  </si>
  <si>
    <t>Skelton</t>
  </si>
  <si>
    <t>Skelton: Hutton-in-the-Forest</t>
  </si>
  <si>
    <t xml:space="preserve">EJP </t>
  </si>
  <si>
    <t>EJP - Ivegill (Skelton)</t>
  </si>
  <si>
    <t>Skelton: Ivegill</t>
  </si>
  <si>
    <t xml:space="preserve">EJQ </t>
  </si>
  <si>
    <t>EJQ - Laithes</t>
  </si>
  <si>
    <t>Skelton: Laithes</t>
  </si>
  <si>
    <t xml:space="preserve">EJR </t>
  </si>
  <si>
    <t>EJR - Lamonby</t>
  </si>
  <si>
    <t>Skelton: Lamonby</t>
  </si>
  <si>
    <t xml:space="preserve">EJS </t>
  </si>
  <si>
    <t>EJS - Skelton</t>
  </si>
  <si>
    <t>Skelton: Skelton</t>
  </si>
  <si>
    <t xml:space="preserve">EJT </t>
  </si>
  <si>
    <t>EJT - Threlkeld</t>
  </si>
  <si>
    <t>Threlkeld</t>
  </si>
  <si>
    <t xml:space="preserve">EKA </t>
  </si>
  <si>
    <t>EKA - Penrith Carleton</t>
  </si>
  <si>
    <t>Penrith</t>
  </si>
  <si>
    <t>Penrith: Carleton</t>
  </si>
  <si>
    <t xml:space="preserve">EKB </t>
  </si>
  <si>
    <t>EKB - Penrith East</t>
  </si>
  <si>
    <t>Penrith: East</t>
  </si>
  <si>
    <t xml:space="preserve">EKC </t>
  </si>
  <si>
    <t>EKC - Penrith Pategill</t>
  </si>
  <si>
    <t>Penrith: Pategill</t>
  </si>
  <si>
    <t xml:space="preserve">ELA </t>
  </si>
  <si>
    <t>ELA - Great Salkeld</t>
  </si>
  <si>
    <t>Great Salkeld</t>
  </si>
  <si>
    <t xml:space="preserve">ELC </t>
  </si>
  <si>
    <t>ELC - Lazonby</t>
  </si>
  <si>
    <t>Lazonby</t>
  </si>
  <si>
    <t xml:space="preserve">ELD </t>
  </si>
  <si>
    <t>ELD - Penrith North</t>
  </si>
  <si>
    <t>Penrith: North</t>
  </si>
  <si>
    <t xml:space="preserve">ELE </t>
  </si>
  <si>
    <t>ELE - Penrith North (Rural)</t>
  </si>
  <si>
    <t xml:space="preserve">EMA </t>
  </si>
  <si>
    <t>EMA - Brougham</t>
  </si>
  <si>
    <t>Brougham</t>
  </si>
  <si>
    <t xml:space="preserve">EMB </t>
  </si>
  <si>
    <t>EMB - Cliburn</t>
  </si>
  <si>
    <t>Cliburn Parish Meeting</t>
  </si>
  <si>
    <t>Cliburn</t>
  </si>
  <si>
    <t xml:space="preserve">EMC </t>
  </si>
  <si>
    <t>EMC - Clifton</t>
  </si>
  <si>
    <t>Clifton</t>
  </si>
  <si>
    <t xml:space="preserve">EMD </t>
  </si>
  <si>
    <t>EMD - Dacre</t>
  </si>
  <si>
    <t>Dacre</t>
  </si>
  <si>
    <t xml:space="preserve">EME </t>
  </si>
  <si>
    <t>EME - Great Blencowe</t>
  </si>
  <si>
    <t xml:space="preserve">EMF </t>
  </si>
  <si>
    <t>EMF - Newbiggin (Dacre)</t>
  </si>
  <si>
    <t xml:space="preserve">EMG </t>
  </si>
  <si>
    <t>EMG - Stainton (Dacre)</t>
  </si>
  <si>
    <t xml:space="preserve">EMH </t>
  </si>
  <si>
    <t>EMH - Great Strickland</t>
  </si>
  <si>
    <t>Great Strickland</t>
  </si>
  <si>
    <t xml:space="preserve">EMI </t>
  </si>
  <si>
    <t>EMI - Kirkby Thore</t>
  </si>
  <si>
    <t>Kirkby Thore</t>
  </si>
  <si>
    <t xml:space="preserve">EMJ </t>
  </si>
  <si>
    <t>EMJ - Little Strickland</t>
  </si>
  <si>
    <t>Little Strickland Parish Meeting</t>
  </si>
  <si>
    <t>Little Strickland</t>
  </si>
  <si>
    <t xml:space="preserve">EMK </t>
  </si>
  <si>
    <t>EMK - Morland</t>
  </si>
  <si>
    <t>Morland</t>
  </si>
  <si>
    <t xml:space="preserve">EML </t>
  </si>
  <si>
    <t>EML - Newbiggin</t>
  </si>
  <si>
    <t>Newbiggin Parish Meeting</t>
  </si>
  <si>
    <t>Newbiggin</t>
  </si>
  <si>
    <t xml:space="preserve">EMM </t>
  </si>
  <si>
    <t>EMM - Newby</t>
  </si>
  <si>
    <t>Newby Parish Meeting</t>
  </si>
  <si>
    <t>Newby</t>
  </si>
  <si>
    <t xml:space="preserve">EMN </t>
  </si>
  <si>
    <t>EMN - Sleagill</t>
  </si>
  <si>
    <t>Sleagill Parish Meeting</t>
  </si>
  <si>
    <t>Sleagill</t>
  </si>
  <si>
    <t xml:space="preserve">EMO </t>
  </si>
  <si>
    <t>EMO - Sockbridge and Tirril</t>
  </si>
  <si>
    <t>Sockbridge and Tirril</t>
  </si>
  <si>
    <t xml:space="preserve">EMP </t>
  </si>
  <si>
    <t>EMP - Temple Sowerby</t>
  </si>
  <si>
    <t>Temple Sowerby</t>
  </si>
  <si>
    <t xml:space="preserve">EMQ </t>
  </si>
  <si>
    <t>EMQ - Thrimby</t>
  </si>
  <si>
    <t xml:space="preserve">EMR </t>
  </si>
  <si>
    <t>EMR - Yanwath and Eamont Bridge</t>
  </si>
  <si>
    <t xml:space="preserve">ENA </t>
  </si>
  <si>
    <t>ENA - Penrith South</t>
  </si>
  <si>
    <t xml:space="preserve">ENB </t>
  </si>
  <si>
    <t>ENB - Penrith South (Rural)</t>
  </si>
  <si>
    <t xml:space="preserve">ENC </t>
  </si>
  <si>
    <t>ENC - Penrith West Part A</t>
  </si>
  <si>
    <t xml:space="preserve">END </t>
  </si>
  <si>
    <t>END - Penrith West Part B</t>
  </si>
  <si>
    <t xml:space="preserve">EOA </t>
  </si>
  <si>
    <t>EOA - Brough</t>
  </si>
  <si>
    <t xml:space="preserve">EOB </t>
  </si>
  <si>
    <t>EOB - Brough Sowerby</t>
  </si>
  <si>
    <t xml:space="preserve">EOC </t>
  </si>
  <si>
    <t>EOC - Crosby Garrett</t>
  </si>
  <si>
    <t xml:space="preserve">EOD </t>
  </si>
  <si>
    <t>EOD - Hartley</t>
  </si>
  <si>
    <t xml:space="preserve">EOE </t>
  </si>
  <si>
    <t>EOE - Helbeck</t>
  </si>
  <si>
    <t xml:space="preserve">EOF </t>
  </si>
  <si>
    <t>EOF - Kaber</t>
  </si>
  <si>
    <t xml:space="preserve">EOG </t>
  </si>
  <si>
    <t>EOG - Kirkby Stephen</t>
  </si>
  <si>
    <t xml:space="preserve">EOH </t>
  </si>
  <si>
    <t>EOH - Mallerstang</t>
  </si>
  <si>
    <t xml:space="preserve">EOI </t>
  </si>
  <si>
    <t>EOI - Musgrave</t>
  </si>
  <si>
    <t xml:space="preserve">EOJ </t>
  </si>
  <si>
    <t>EOJ - Nateby</t>
  </si>
  <si>
    <t xml:space="preserve">EOK </t>
  </si>
  <si>
    <t>EOK - Orton</t>
  </si>
  <si>
    <t xml:space="preserve">EOL </t>
  </si>
  <si>
    <t>EOL - Ravenstonedale</t>
  </si>
  <si>
    <t xml:space="preserve">EOM </t>
  </si>
  <si>
    <t>EOM - Soulby</t>
  </si>
  <si>
    <t xml:space="preserve">EON </t>
  </si>
  <si>
    <t>EON - Stainmore</t>
  </si>
  <si>
    <t xml:space="preserve">EOP </t>
  </si>
  <si>
    <t>EOP - Tebay</t>
  </si>
  <si>
    <t xml:space="preserve">EOQ </t>
  </si>
  <si>
    <t>EOQ - Waitby</t>
  </si>
  <si>
    <t xml:space="preserve">EOR </t>
  </si>
  <si>
    <t>EOR - Wharton</t>
  </si>
  <si>
    <t xml:space="preserve">EOS </t>
  </si>
  <si>
    <t>EOS - Winton</t>
  </si>
  <si>
    <t xml:space="preserve">SAA </t>
  </si>
  <si>
    <t>SAA - Allithwaite</t>
  </si>
  <si>
    <t xml:space="preserve">SAB </t>
  </si>
  <si>
    <t>SAB - Arnside</t>
  </si>
  <si>
    <t xml:space="preserve">SAC </t>
  </si>
  <si>
    <t>SAC - Barbon</t>
  </si>
  <si>
    <t xml:space="preserve">SAD </t>
  </si>
  <si>
    <t>SAD - Beetham East</t>
  </si>
  <si>
    <t xml:space="preserve">SAE </t>
  </si>
  <si>
    <t>SAE - Beetham West</t>
  </si>
  <si>
    <t xml:space="preserve">SAF </t>
  </si>
  <si>
    <t>SAF - Blawith &amp; Subberthwaite</t>
  </si>
  <si>
    <t xml:space="preserve">SAG </t>
  </si>
  <si>
    <t>SAG - Broughton East</t>
  </si>
  <si>
    <t xml:space="preserve">SAHA </t>
  </si>
  <si>
    <t>SAHA - Broughton-in-Furness (Part A)</t>
  </si>
  <si>
    <t xml:space="preserve">SAHB </t>
  </si>
  <si>
    <t>SAHB - Broughton-in-Furness (Part B)</t>
  </si>
  <si>
    <t xml:space="preserve">SAHC </t>
  </si>
  <si>
    <t>SAHC - Broughton-in-Furness (Part C)</t>
  </si>
  <si>
    <t xml:space="preserve">SAIA </t>
  </si>
  <si>
    <t>SAIA - Burneside (Part A)</t>
  </si>
  <si>
    <t xml:space="preserve">SAIB </t>
  </si>
  <si>
    <t>SAIB - Burneside (Part B)</t>
  </si>
  <si>
    <t xml:space="preserve">SAJ </t>
  </si>
  <si>
    <t>SAJ - Burton</t>
  </si>
  <si>
    <t xml:space="preserve">SAK </t>
  </si>
  <si>
    <t>SAK - Cartmel</t>
  </si>
  <si>
    <t xml:space="preserve">SAL </t>
  </si>
  <si>
    <t>SAL - Cartmell Fell</t>
  </si>
  <si>
    <t xml:space="preserve">SAN </t>
  </si>
  <si>
    <t>SAN - Casterton</t>
  </si>
  <si>
    <t xml:space="preserve">SAO </t>
  </si>
  <si>
    <t>SAO - Claife Lower</t>
  </si>
  <si>
    <t xml:space="preserve">SAP </t>
  </si>
  <si>
    <t>SAP - Claife Upper</t>
  </si>
  <si>
    <t xml:space="preserve">SAQ </t>
  </si>
  <si>
    <t>SAQ - Colton Central</t>
  </si>
  <si>
    <t xml:space="preserve">SAS </t>
  </si>
  <si>
    <t>SAS - Colton East</t>
  </si>
  <si>
    <t xml:space="preserve">SAT </t>
  </si>
  <si>
    <t>SAT - Colton West</t>
  </si>
  <si>
    <t xml:space="preserve">SAU </t>
  </si>
  <si>
    <t>SAU - Coniston</t>
  </si>
  <si>
    <t xml:space="preserve">SAV </t>
  </si>
  <si>
    <t>SAV - Crook</t>
  </si>
  <si>
    <t xml:space="preserve">SAW </t>
  </si>
  <si>
    <t>SAW - Crosthwaite</t>
  </si>
  <si>
    <t xml:space="preserve">SAXA </t>
  </si>
  <si>
    <t>SAXA - Dent (Part A)</t>
  </si>
  <si>
    <t xml:space="preserve">SAXB </t>
  </si>
  <si>
    <t>SAXB - Dent (Part B)</t>
  </si>
  <si>
    <t xml:space="preserve">SAY </t>
  </si>
  <si>
    <t>SAY - Firbank</t>
  </si>
  <si>
    <t xml:space="preserve">SAZ </t>
  </si>
  <si>
    <t>SAZ - Garsdale</t>
  </si>
  <si>
    <t xml:space="preserve">SBA1 </t>
  </si>
  <si>
    <t>SBA1 - Grange (Part 1)</t>
  </si>
  <si>
    <t xml:space="preserve">SBA2 </t>
  </si>
  <si>
    <t>SBA2 - Grange (Part 2)</t>
  </si>
  <si>
    <t xml:space="preserve">SBA3 </t>
  </si>
  <si>
    <t>SBA3 - Grange (Part 3)</t>
  </si>
  <si>
    <t xml:space="preserve">SBBA </t>
  </si>
  <si>
    <t>SBBA - Grayrigg (Part A)</t>
  </si>
  <si>
    <t xml:space="preserve">SBBB </t>
  </si>
  <si>
    <t>SBBB - Grayrigg (Part B)</t>
  </si>
  <si>
    <t xml:space="preserve">SBBC </t>
  </si>
  <si>
    <t>SBBC - Grayrigg (Part C)</t>
  </si>
  <si>
    <t xml:space="preserve">SBBD </t>
  </si>
  <si>
    <t>SBBD - Grayrigg (Part D)</t>
  </si>
  <si>
    <t xml:space="preserve">SBC </t>
  </si>
  <si>
    <t>SBC - Haverthwaite</t>
  </si>
  <si>
    <t xml:space="preserve">SBDA </t>
  </si>
  <si>
    <t>SBDA - Hawkshead (Part A)</t>
  </si>
  <si>
    <t xml:space="preserve">SBDB </t>
  </si>
  <si>
    <t>SBDB - Hawkshead (Part B)</t>
  </si>
  <si>
    <t xml:space="preserve">SBE </t>
  </si>
  <si>
    <t>SBE - Helsington</t>
  </si>
  <si>
    <t xml:space="preserve">SBF </t>
  </si>
  <si>
    <t>SBF - Heversham</t>
  </si>
  <si>
    <t xml:space="preserve">SBG </t>
  </si>
  <si>
    <t>SBG - Hincaster</t>
  </si>
  <si>
    <t xml:space="preserve">SBH </t>
  </si>
  <si>
    <t>SBH - Holme</t>
  </si>
  <si>
    <t xml:space="preserve">SBI </t>
  </si>
  <si>
    <t>SBI - Hutton Roof</t>
  </si>
  <si>
    <t xml:space="preserve">SBJ </t>
  </si>
  <si>
    <t>SBJ - Kendal Nether</t>
  </si>
  <si>
    <t xml:space="preserve">SBK </t>
  </si>
  <si>
    <t>SBK - Kendal Far Cross</t>
  </si>
  <si>
    <t xml:space="preserve">SBL </t>
  </si>
  <si>
    <t>SBL - Kendal Fell</t>
  </si>
  <si>
    <t xml:space="preserve">SBM </t>
  </si>
  <si>
    <t>SBM - Kendal Heron Hill</t>
  </si>
  <si>
    <t xml:space="preserve">SBN </t>
  </si>
  <si>
    <t>SBN - Kendal Highgate</t>
  </si>
  <si>
    <t xml:space="preserve">SBO </t>
  </si>
  <si>
    <t>SBO - Kendal Kirkland</t>
  </si>
  <si>
    <t xml:space="preserve">SBP </t>
  </si>
  <si>
    <t>SBP - Kendal Mintsfeet</t>
  </si>
  <si>
    <t xml:space="preserve">SBQ </t>
  </si>
  <si>
    <t>SBQ - Kendal Castle</t>
  </si>
  <si>
    <t xml:space="preserve">SBR </t>
  </si>
  <si>
    <t>SBR - Kendal Oxenholme</t>
  </si>
  <si>
    <t xml:space="preserve">SBS </t>
  </si>
  <si>
    <t>SBS - Kendal Parks</t>
  </si>
  <si>
    <t xml:space="preserve">SBT1 </t>
  </si>
  <si>
    <t>SBT1 - Kendal Romney (Part 1)</t>
  </si>
  <si>
    <t xml:space="preserve">SBT2 </t>
  </si>
  <si>
    <t>SBT2 - Kendal Romney (Part 2)</t>
  </si>
  <si>
    <t xml:space="preserve">SBU </t>
  </si>
  <si>
    <t>SBU - Kendal Stonecross</t>
  </si>
  <si>
    <t xml:space="preserve">SBV </t>
  </si>
  <si>
    <t>SBV - Kendal Strickland</t>
  </si>
  <si>
    <t xml:space="preserve">SBW </t>
  </si>
  <si>
    <t>SBW - Kendal Underley</t>
  </si>
  <si>
    <t xml:space="preserve">SBX </t>
  </si>
  <si>
    <t>SBX - Kentmere</t>
  </si>
  <si>
    <t xml:space="preserve">SBY </t>
  </si>
  <si>
    <t>SBY - Killington</t>
  </si>
  <si>
    <t xml:space="preserve">SBZ </t>
  </si>
  <si>
    <t>SBZ - Kirkby Ireleth Heathlands</t>
  </si>
  <si>
    <t xml:space="preserve">SCA </t>
  </si>
  <si>
    <t>SCA - Kirkby Ireleth Lower Quarter</t>
  </si>
  <si>
    <t xml:space="preserve">SCB </t>
  </si>
  <si>
    <t>SCB - Kirkby Ireleth Middle Quarter</t>
  </si>
  <si>
    <t>SCC</t>
  </si>
  <si>
    <t>SCC - Kirkby Lonsdale</t>
  </si>
  <si>
    <t xml:space="preserve">SCDA </t>
  </si>
  <si>
    <t>SCDA - Lakes Ambleside (Part A)</t>
  </si>
  <si>
    <t xml:space="preserve">SCDB </t>
  </si>
  <si>
    <t>SCDB - Lakes Ambleside (Part B)</t>
  </si>
  <si>
    <t xml:space="preserve">SCE </t>
  </si>
  <si>
    <t>SCE - Lakes Grasmere</t>
  </si>
  <si>
    <t xml:space="preserve">SCF </t>
  </si>
  <si>
    <t>SCF - Lakes Langdales</t>
  </si>
  <si>
    <t xml:space="preserve">SCG </t>
  </si>
  <si>
    <t>SCG - Lakes Troutbeck</t>
  </si>
  <si>
    <t xml:space="preserve">SCH </t>
  </si>
  <si>
    <t>SCH - Levens</t>
  </si>
  <si>
    <t xml:space="preserve">SCI </t>
  </si>
  <si>
    <t>SCI - Lindale</t>
  </si>
  <si>
    <t xml:space="preserve">SCJ </t>
  </si>
  <si>
    <t>SCJ - Longsleddale</t>
  </si>
  <si>
    <t xml:space="preserve">SCK </t>
  </si>
  <si>
    <t>SCK - Lower Holker</t>
  </si>
  <si>
    <t xml:space="preserve">SCL </t>
  </si>
  <si>
    <t>SCL - Lowick</t>
  </si>
  <si>
    <t xml:space="preserve">SCM </t>
  </si>
  <si>
    <t>SCM - Lupton</t>
  </si>
  <si>
    <t xml:space="preserve">SCN </t>
  </si>
  <si>
    <t>SCN - Mansergh</t>
  </si>
  <si>
    <t xml:space="preserve">SCO </t>
  </si>
  <si>
    <t>SCO - Middleton</t>
  </si>
  <si>
    <t xml:space="preserve">SCP </t>
  </si>
  <si>
    <t>SCP - Milnthorpe</t>
  </si>
  <si>
    <t xml:space="preserve">SCQ </t>
  </si>
  <si>
    <t>SCQ - Natland</t>
  </si>
  <si>
    <t xml:space="preserve">SCR </t>
  </si>
  <si>
    <t>SCR - New Hutton</t>
  </si>
  <si>
    <t xml:space="preserve">SCS </t>
  </si>
  <si>
    <t>SCS - Newton-in-Cartmel</t>
  </si>
  <si>
    <t xml:space="preserve">SCT </t>
  </si>
  <si>
    <t>SCT - Old Hutton</t>
  </si>
  <si>
    <t xml:space="preserve">SCU </t>
  </si>
  <si>
    <t>SCU - Preston Patrick</t>
  </si>
  <si>
    <t xml:space="preserve">SCV </t>
  </si>
  <si>
    <t>SCV - Preston Richard</t>
  </si>
  <si>
    <t xml:space="preserve">SCX </t>
  </si>
  <si>
    <t>SCX - Satterthwaite</t>
  </si>
  <si>
    <t xml:space="preserve">SCY </t>
  </si>
  <si>
    <t>SCY - Seathwaite</t>
  </si>
  <si>
    <t xml:space="preserve">SCZ </t>
  </si>
  <si>
    <t>SCZ - Sedbergh</t>
  </si>
  <si>
    <t xml:space="preserve">SDA </t>
  </si>
  <si>
    <t>SDA - Sedgwick</t>
  </si>
  <si>
    <t xml:space="preserve">SDB </t>
  </si>
  <si>
    <t>SDB - Selside and Fawcett Forest</t>
  </si>
  <si>
    <t xml:space="preserve">SDCA </t>
  </si>
  <si>
    <t>SDCA - Skelsmergh (Part A)</t>
  </si>
  <si>
    <t xml:space="preserve">SDCB </t>
  </si>
  <si>
    <t>SDCB - Skelsmergh (Part B)</t>
  </si>
  <si>
    <t xml:space="preserve">SDD </t>
  </si>
  <si>
    <t>SDD - Skelwith</t>
  </si>
  <si>
    <t xml:space="preserve">SDE </t>
  </si>
  <si>
    <t>SDE - Stainton</t>
  </si>
  <si>
    <t xml:space="preserve">SDFA </t>
  </si>
  <si>
    <t>SDFA - Staveley (Part A)</t>
  </si>
  <si>
    <t xml:space="preserve">SDFB </t>
  </si>
  <si>
    <t>SDFB - Staveley (Part B)</t>
  </si>
  <si>
    <t xml:space="preserve">SDFC </t>
  </si>
  <si>
    <t>SDFC - Staveley (Part C)</t>
  </si>
  <si>
    <t xml:space="preserve">SDG </t>
  </si>
  <si>
    <t>SDG - Staveley-in-Cartmel</t>
  </si>
  <si>
    <t xml:space="preserve">SDH </t>
  </si>
  <si>
    <t>SDH - Torver</t>
  </si>
  <si>
    <t xml:space="preserve">SDI </t>
  </si>
  <si>
    <t>SDI - Underbarrow</t>
  </si>
  <si>
    <t xml:space="preserve">SDJ </t>
  </si>
  <si>
    <t>SDJ - Upper Holker</t>
  </si>
  <si>
    <t xml:space="preserve">SDK </t>
  </si>
  <si>
    <t>SDK - Windermere Applethwaite</t>
  </si>
  <si>
    <t xml:space="preserve">SDL </t>
  </si>
  <si>
    <t>SDL - Windermere Bowness North</t>
  </si>
  <si>
    <t xml:space="preserve">SDM </t>
  </si>
  <si>
    <t>SDM - Windermere Bowness South</t>
  </si>
  <si>
    <t xml:space="preserve">SDN </t>
  </si>
  <si>
    <t>SDN - Windermere Town</t>
  </si>
  <si>
    <t xml:space="preserve">SDOA </t>
  </si>
  <si>
    <t>SDOA - Witherslack (Part A)</t>
  </si>
  <si>
    <t xml:space="preserve">SDOB </t>
  </si>
  <si>
    <t>SDOB - Witherslack (Part B)</t>
  </si>
  <si>
    <t xml:space="preserve">SN </t>
  </si>
  <si>
    <t>SN - Aldingham North</t>
  </si>
  <si>
    <t xml:space="preserve">SO </t>
  </si>
  <si>
    <t>SO - Aldingham South</t>
  </si>
  <si>
    <t xml:space="preserve">SP </t>
  </si>
  <si>
    <t>SP - Bardsea</t>
  </si>
  <si>
    <t xml:space="preserve">SQA </t>
  </si>
  <si>
    <t>SQA - Egton-with-Newland (Part A)</t>
  </si>
  <si>
    <t xml:space="preserve">SQB </t>
  </si>
  <si>
    <t>SQB - Egton-with-Newland (Part B)</t>
  </si>
  <si>
    <t xml:space="preserve">SQC </t>
  </si>
  <si>
    <t>SQC - Egton-with-Newland (Part C)</t>
  </si>
  <si>
    <t xml:space="preserve">SR </t>
  </si>
  <si>
    <t>SR - Pennington</t>
  </si>
  <si>
    <t xml:space="preserve">SS </t>
  </si>
  <si>
    <t>SS - Stainton (Urswick)</t>
  </si>
  <si>
    <t xml:space="preserve">ST </t>
  </si>
  <si>
    <t>ST - Swarthmoor</t>
  </si>
  <si>
    <t xml:space="preserve">SUC </t>
  </si>
  <si>
    <t>SUC - Ulverston Central</t>
  </si>
  <si>
    <t xml:space="preserve">SUE </t>
  </si>
  <si>
    <t>SUE - Ulverston East</t>
  </si>
  <si>
    <t xml:space="preserve">SUG </t>
  </si>
  <si>
    <t>SUG - Ulverston North</t>
  </si>
  <si>
    <t xml:space="preserve">SUH </t>
  </si>
  <si>
    <t>SUH - Ulverston South</t>
  </si>
  <si>
    <t xml:space="preserve">SUI </t>
  </si>
  <si>
    <t>SUI - Ulverston Town</t>
  </si>
  <si>
    <t xml:space="preserve">SUJ </t>
  </si>
  <si>
    <t>SUJ - Ulverston West</t>
  </si>
  <si>
    <t xml:space="preserve">SV </t>
  </si>
  <si>
    <t>SV - Urswick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</si>
</sst>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26"/>
      <color rgb="FFFF0000"/>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35" fillId="3" borderId="0" xfId="0" applyFont="1" applyFill="1" applyAlignment="1">
      <alignment horizontal="center" vertical="center"/>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n.Huck@westmorlandandfurness.gov.uk" TargetMode="External"/><Relationship Id="rId1" Type="http://schemas.openxmlformats.org/officeDocument/2006/relationships/hyperlink" Target="mailto:Tom.Rutherfo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2" sqref="C12"/>
    </sheetView>
  </sheetViews>
  <sheetFormatPr defaultColWidth="8.77734375" defaultRowHeight="15"/>
  <cols>
    <col min="1" max="2" width="8.77734375" style="1"/>
    <col min="3" max="3" width="75.21875" style="1" customWidth="1"/>
    <col min="4" max="16384" width="8.77734375" style="1"/>
  </cols>
  <sheetData>
    <row r="2" spans="2:3" ht="15.6">
      <c r="B2" s="44" t="s">
        <v>0</v>
      </c>
    </row>
    <row r="3" spans="2:3">
      <c r="B3" s="18" t="s">
        <v>1</v>
      </c>
      <c r="C3" s="20" t="s">
        <v>2</v>
      </c>
    </row>
    <row r="4" spans="2:3">
      <c r="B4" s="18" t="s">
        <v>3</v>
      </c>
      <c r="C4" s="36" t="s">
        <v>4</v>
      </c>
    </row>
    <row r="5" spans="2:3">
      <c r="B5" s="18" t="s">
        <v>5</v>
      </c>
      <c r="C5" s="20"/>
    </row>
    <row r="6" spans="2:3" ht="18" customHeight="1">
      <c r="B6" s="18" t="s">
        <v>6</v>
      </c>
      <c r="C6" s="42" t="s">
        <v>7</v>
      </c>
    </row>
    <row r="9" spans="2:3" ht="15.6">
      <c r="B9" s="44" t="s">
        <v>8</v>
      </c>
    </row>
    <row r="10" spans="2:3">
      <c r="B10" s="18" t="s">
        <v>1</v>
      </c>
      <c r="C10" s="38" t="s">
        <v>9</v>
      </c>
    </row>
    <row r="11" spans="2:3">
      <c r="B11" s="18" t="s">
        <v>3</v>
      </c>
      <c r="C11" s="36" t="s">
        <v>10</v>
      </c>
    </row>
    <row r="12" spans="2:3">
      <c r="B12" s="18" t="s">
        <v>5</v>
      </c>
      <c r="C12" s="20" t="s">
        <v>11</v>
      </c>
    </row>
    <row r="13" spans="2:3">
      <c r="B13" s="18" t="s">
        <v>6</v>
      </c>
      <c r="C13" s="20"/>
    </row>
    <row r="14" spans="2:3">
      <c r="B14" s="18"/>
      <c r="C14" s="20"/>
    </row>
    <row r="15" spans="2:3" ht="15.6">
      <c r="B15" s="44" t="s">
        <v>12</v>
      </c>
    </row>
    <row r="17" spans="2:3" ht="45">
      <c r="B17" s="17" t="s">
        <v>13</v>
      </c>
      <c r="C17" s="19" t="s">
        <v>14</v>
      </c>
    </row>
    <row r="18" spans="2:3" ht="60">
      <c r="B18" s="17" t="s">
        <v>15</v>
      </c>
      <c r="C18" s="19" t="s">
        <v>16</v>
      </c>
    </row>
    <row r="19" spans="2:3" ht="60">
      <c r="B19" s="17" t="s">
        <v>17</v>
      </c>
      <c r="C19" s="19" t="s">
        <v>18</v>
      </c>
    </row>
    <row r="20" spans="2:3" ht="48" customHeight="1">
      <c r="B20" s="17" t="s">
        <v>19</v>
      </c>
      <c r="C20" s="19" t="s">
        <v>20</v>
      </c>
    </row>
    <row r="21" spans="2:3" ht="30">
      <c r="B21" s="17" t="s">
        <v>21</v>
      </c>
      <c r="C21" s="19" t="s">
        <v>22</v>
      </c>
    </row>
    <row r="22" spans="2:3" ht="103.5" customHeight="1">
      <c r="B22" s="17" t="s">
        <v>23</v>
      </c>
      <c r="C22" s="19" t="s">
        <v>24</v>
      </c>
    </row>
    <row r="23" spans="2:3" ht="15.6">
      <c r="B23" s="44" t="s">
        <v>25</v>
      </c>
    </row>
    <row r="24" spans="2:3">
      <c r="B24" s="17"/>
      <c r="C24" s="19"/>
    </row>
    <row r="25" spans="2:3" ht="58.5" customHeight="1">
      <c r="B25" s="17" t="s">
        <v>13</v>
      </c>
      <c r="C25" s="35" t="s">
        <v>26</v>
      </c>
    </row>
    <row r="26" spans="2:3" ht="60" customHeight="1">
      <c r="B26" s="17" t="s">
        <v>15</v>
      </c>
      <c r="C26" s="35" t="s">
        <v>27</v>
      </c>
    </row>
    <row r="27" spans="2:3" ht="75">
      <c r="B27" s="17" t="s">
        <v>17</v>
      </c>
      <c r="C27" s="35" t="s">
        <v>28</v>
      </c>
    </row>
    <row r="28" spans="2:3">
      <c r="C28" s="35"/>
    </row>
    <row r="29" spans="2:3">
      <c r="C29" s="35"/>
    </row>
    <row r="30" spans="2:3">
      <c r="C30" s="35"/>
    </row>
    <row r="31" spans="2:3">
      <c r="C31" s="35"/>
    </row>
    <row r="32" spans="2:3">
      <c r="C32" s="35"/>
    </row>
    <row r="33" spans="3:3">
      <c r="C33" s="35"/>
    </row>
    <row r="34" spans="3:3">
      <c r="C34" s="35"/>
    </row>
    <row r="35" spans="3:3">
      <c r="C35" s="35"/>
    </row>
    <row r="36" spans="3:3">
      <c r="C36" s="35"/>
    </row>
  </sheetData>
  <phoneticPr fontId="5" type="noConversion"/>
  <hyperlinks>
    <hyperlink ref="C4" r:id="rId1" xr:uid="{96AF0595-50E9-41B9-9261-F858D32F8226}"/>
    <hyperlink ref="C11" r:id="rId2" xr:uid="{B55E66A3-635B-410D-992B-F6CF3C1216B5}"/>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288"/>
  <sheetViews>
    <sheetView tabSelected="1" zoomScale="72" workbookViewId="0">
      <selection activeCell="B1" sqref="B1"/>
    </sheetView>
  </sheetViews>
  <sheetFormatPr defaultColWidth="8.77734375" defaultRowHeight="15.6"/>
  <cols>
    <col min="1" max="1" width="2.77734375" style="6" customWidth="1"/>
    <col min="2" max="2" width="9.777343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77734375" style="7" customWidth="1"/>
    <col min="17" max="16384" width="8.77734375" style="6"/>
  </cols>
  <sheetData>
    <row r="2" spans="1:20" s="21" customFormat="1" ht="17.45">
      <c r="B2" s="23" t="s">
        <v>29</v>
      </c>
      <c r="C2" s="23"/>
      <c r="D2" s="73" t="s">
        <v>30</v>
      </c>
      <c r="E2" s="73"/>
      <c r="F2" s="73"/>
      <c r="G2" s="73"/>
      <c r="H2" s="22"/>
      <c r="I2" s="24"/>
      <c r="L2" s="22"/>
      <c r="M2" s="22"/>
      <c r="N2" s="22"/>
      <c r="O2" s="22"/>
      <c r="P2" s="22"/>
    </row>
    <row r="3" spans="1:20" s="25" customFormat="1">
      <c r="A3" s="45"/>
      <c r="B3" s="41"/>
      <c r="C3" s="41"/>
      <c r="D3" s="73"/>
      <c r="E3" s="73"/>
      <c r="F3" s="73"/>
      <c r="G3" s="73"/>
      <c r="H3" s="46"/>
      <c r="I3" s="46"/>
      <c r="J3" s="45"/>
      <c r="K3" s="28" t="s">
        <v>31</v>
      </c>
      <c r="L3" s="47">
        <v>2024</v>
      </c>
      <c r="M3" s="47">
        <v>2030</v>
      </c>
      <c r="N3" s="48"/>
      <c r="O3" s="48"/>
      <c r="P3" s="48"/>
      <c r="Q3" s="45"/>
      <c r="R3" s="45"/>
      <c r="S3" s="45"/>
      <c r="T3" s="45"/>
    </row>
    <row r="4" spans="1:20" s="25" customFormat="1" ht="15" customHeight="1">
      <c r="A4" s="45"/>
      <c r="B4" s="68" t="s">
        <v>32</v>
      </c>
      <c r="C4" s="68"/>
      <c r="D4" s="68"/>
      <c r="E4" s="68"/>
      <c r="F4" s="68"/>
      <c r="G4" s="45"/>
      <c r="H4" s="45"/>
      <c r="I4" s="45"/>
      <c r="J4" s="45"/>
      <c r="K4" s="26" t="s">
        <v>33</v>
      </c>
      <c r="L4" s="27">
        <f>SUM(L14:L91)</f>
        <v>65</v>
      </c>
      <c r="M4" s="27">
        <f>SUM(L14:L91)</f>
        <v>65</v>
      </c>
      <c r="N4" s="48"/>
      <c r="O4" s="48"/>
      <c r="P4" s="48"/>
      <c r="Q4" s="45"/>
      <c r="R4" s="45"/>
      <c r="S4" s="45"/>
      <c r="T4" s="45"/>
    </row>
    <row r="5" spans="1:20" s="25" customFormat="1" ht="15" customHeight="1">
      <c r="A5" s="45"/>
      <c r="B5" s="68"/>
      <c r="C5" s="68"/>
      <c r="D5" s="68"/>
      <c r="E5" s="68"/>
      <c r="F5" s="68"/>
      <c r="G5" s="34"/>
      <c r="H5" s="27"/>
      <c r="I5" s="27"/>
      <c r="J5" s="45"/>
      <c r="K5" s="26" t="s">
        <v>34</v>
      </c>
      <c r="L5" s="27">
        <f>SUM(H20:H1000)</f>
        <v>176693</v>
      </c>
      <c r="M5" s="27">
        <f>SUM(I20:I1000)</f>
        <v>184955</v>
      </c>
      <c r="N5" s="48"/>
      <c r="O5" s="48"/>
      <c r="P5" s="48"/>
      <c r="Q5" s="45"/>
      <c r="R5" s="45"/>
      <c r="S5" s="45"/>
      <c r="T5" s="45"/>
    </row>
    <row r="6" spans="1:20" s="25" customFormat="1" ht="15.75" customHeight="1">
      <c r="A6" s="45"/>
      <c r="B6" s="68"/>
      <c r="C6" s="68"/>
      <c r="D6" s="68"/>
      <c r="E6" s="68"/>
      <c r="F6" s="68"/>
      <c r="G6" s="45"/>
      <c r="H6" s="45"/>
      <c r="I6" s="45"/>
      <c r="J6" s="45"/>
      <c r="K6" s="26" t="s">
        <v>35</v>
      </c>
      <c r="L6" s="27">
        <f>L5/L4</f>
        <v>2718.353846153846</v>
      </c>
      <c r="M6" s="27">
        <f>M5/M4</f>
        <v>2845.4615384615386</v>
      </c>
      <c r="N6" s="48"/>
      <c r="O6" s="48"/>
      <c r="P6" s="48"/>
      <c r="Q6" s="45"/>
      <c r="R6" s="45"/>
      <c r="S6" s="45"/>
      <c r="T6" s="45"/>
    </row>
    <row r="7" spans="1:20" s="25" customFormat="1" ht="15.75" customHeight="1">
      <c r="A7" s="45"/>
      <c r="B7" s="49"/>
      <c r="C7" s="49"/>
      <c r="D7" s="49"/>
      <c r="E7" s="49"/>
      <c r="F7" s="49"/>
      <c r="G7" s="45"/>
      <c r="H7" s="45"/>
      <c r="I7" s="45"/>
      <c r="J7" s="45"/>
      <c r="K7" s="34"/>
      <c r="L7" s="27"/>
      <c r="M7" s="27"/>
      <c r="N7" s="48"/>
      <c r="O7" s="48"/>
      <c r="P7" s="48"/>
      <c r="Q7" s="45"/>
      <c r="R7" s="45"/>
      <c r="S7" s="45"/>
      <c r="T7" s="45"/>
    </row>
    <row r="8" spans="1:20" s="25" customFormat="1" ht="15.75" customHeight="1">
      <c r="A8" s="45"/>
      <c r="B8" s="72" t="s">
        <v>36</v>
      </c>
      <c r="C8" s="72"/>
      <c r="D8" s="72"/>
      <c r="E8" s="72"/>
      <c r="F8" s="72"/>
      <c r="G8" s="45"/>
      <c r="H8" s="45"/>
      <c r="I8" s="45"/>
      <c r="J8" s="45"/>
      <c r="K8" s="34"/>
      <c r="L8" s="27"/>
      <c r="M8" s="27"/>
      <c r="N8" s="48"/>
      <c r="O8" s="48"/>
      <c r="P8" s="37" t="s">
        <v>37</v>
      </c>
      <c r="Q8" s="45"/>
      <c r="R8" s="45"/>
      <c r="S8" s="45"/>
      <c r="T8" s="45"/>
    </row>
    <row r="9" spans="1:20">
      <c r="L9" s="6"/>
      <c r="M9" s="6"/>
    </row>
    <row r="10" spans="1:20" ht="51" customHeight="1">
      <c r="B10" s="16" t="s">
        <v>38</v>
      </c>
      <c r="C10" s="16" t="s">
        <v>39</v>
      </c>
      <c r="D10" s="16" t="s">
        <v>40</v>
      </c>
      <c r="E10" s="16" t="s">
        <v>41</v>
      </c>
      <c r="F10" s="16" t="s">
        <v>42</v>
      </c>
      <c r="G10" s="16" t="s">
        <v>43</v>
      </c>
      <c r="H10" s="16" t="s">
        <v>44</v>
      </c>
      <c r="I10" s="16" t="s">
        <v>45</v>
      </c>
      <c r="J10" s="32"/>
      <c r="K10" s="16" t="s">
        <v>46</v>
      </c>
      <c r="L10" s="33" t="s">
        <v>47</v>
      </c>
      <c r="M10" s="69" t="s">
        <v>48</v>
      </c>
      <c r="N10" s="70"/>
      <c r="O10" s="70"/>
      <c r="P10" s="71"/>
    </row>
    <row r="11" spans="1:20" ht="16.149999999999999" thickBot="1"/>
    <row r="12" spans="1:20" s="4" customFormat="1" ht="31.9" thickBot="1">
      <c r="A12" s="50"/>
      <c r="B12" s="43" t="s">
        <v>49</v>
      </c>
      <c r="C12" s="51" t="s">
        <v>50</v>
      </c>
      <c r="D12" s="51" t="s">
        <v>51</v>
      </c>
      <c r="E12" s="51" t="s">
        <v>52</v>
      </c>
      <c r="F12" s="51" t="s">
        <v>53</v>
      </c>
      <c r="G12" s="51" t="s">
        <v>54</v>
      </c>
      <c r="H12" s="43" t="s">
        <v>55</v>
      </c>
      <c r="I12" s="43" t="s">
        <v>56</v>
      </c>
      <c r="J12" s="50"/>
      <c r="K12" s="52" t="s">
        <v>57</v>
      </c>
      <c r="L12" s="43" t="s">
        <v>58</v>
      </c>
      <c r="M12" s="43" t="s">
        <v>55</v>
      </c>
      <c r="N12" s="43" t="s">
        <v>59</v>
      </c>
      <c r="O12" s="43" t="s">
        <v>55</v>
      </c>
      <c r="P12" s="43" t="s">
        <v>59</v>
      </c>
      <c r="Q12" s="50"/>
      <c r="R12" s="50"/>
      <c r="S12" s="50"/>
      <c r="T12" s="50"/>
    </row>
    <row r="13" spans="1:20" s="4" customFormat="1">
      <c r="A13" s="50"/>
      <c r="B13" s="53"/>
      <c r="C13" s="54"/>
      <c r="D13" s="54"/>
      <c r="E13" s="54"/>
      <c r="F13" s="54"/>
      <c r="G13" s="54"/>
      <c r="H13" s="53"/>
      <c r="I13" s="55"/>
      <c r="J13" s="50"/>
      <c r="K13" s="56"/>
      <c r="L13" s="53"/>
      <c r="M13" s="53"/>
      <c r="N13" s="53"/>
      <c r="O13" s="53"/>
      <c r="P13" s="53"/>
      <c r="Q13" s="50"/>
      <c r="R13" s="50"/>
      <c r="S13" s="50"/>
      <c r="T13" s="50"/>
    </row>
    <row r="14" spans="1:20" s="4" customFormat="1">
      <c r="A14" s="57"/>
      <c r="B14" s="29" t="s">
        <v>60</v>
      </c>
      <c r="C14" s="30" t="s">
        <v>61</v>
      </c>
      <c r="D14" s="30" t="s">
        <v>62</v>
      </c>
      <c r="E14" s="30"/>
      <c r="F14" s="30" t="s">
        <v>63</v>
      </c>
      <c r="G14" s="30" t="s">
        <v>64</v>
      </c>
      <c r="H14" s="29">
        <v>480</v>
      </c>
      <c r="I14" s="29">
        <v>502</v>
      </c>
      <c r="J14" s="58"/>
      <c r="K14" s="59" t="s">
        <v>65</v>
      </c>
      <c r="L14" s="60">
        <v>2</v>
      </c>
      <c r="M14" s="14">
        <f>IF(K14="",0,(SUMIF($G$20:$G$1000,K14,$H$20:$H$1000)))</f>
        <v>5206</v>
      </c>
      <c r="N14" s="15">
        <f>IF(K14="",-1,(-($L$6-(M14/L14))/$L$6))</f>
        <v>-4.2435184189526416E-2</v>
      </c>
      <c r="O14" s="14">
        <f>IF(K14="",0,(SUMIF($G$19:$G$1000,K14,$I$19:$I$1000)))</f>
        <v>5260</v>
      </c>
      <c r="P14" s="15">
        <f>IF(K14="",-1,(-($M$6-(O14/L14))/$M$6))</f>
        <v>-7.572112135384286E-2</v>
      </c>
      <c r="Q14" s="61"/>
      <c r="R14" s="50"/>
      <c r="S14" s="50"/>
      <c r="T14" s="50"/>
    </row>
    <row r="15" spans="1:20" s="4" customFormat="1">
      <c r="A15" s="57"/>
      <c r="B15" s="29" t="s">
        <v>66</v>
      </c>
      <c r="C15" s="30" t="s">
        <v>67</v>
      </c>
      <c r="D15" s="30" t="s">
        <v>68</v>
      </c>
      <c r="E15" s="30"/>
      <c r="F15" s="30" t="s">
        <v>63</v>
      </c>
      <c r="G15" s="30" t="s">
        <v>64</v>
      </c>
      <c r="H15" s="29">
        <v>67</v>
      </c>
      <c r="I15" s="29">
        <v>68</v>
      </c>
      <c r="J15" s="58"/>
      <c r="K15" s="59" t="s">
        <v>69</v>
      </c>
      <c r="L15" s="60">
        <v>2</v>
      </c>
      <c r="M15" s="14">
        <f t="shared" ref="M15:M78" si="0">IF(K15="",0,(SUMIF($G$20:$G$1000,K15,$H$20:$H$1000)))</f>
        <v>4746</v>
      </c>
      <c r="N15" s="15">
        <f>IF(K15="",-1,(-($L$6-(M15/L15))/$L$6))</f>
        <v>-0.12704521401526939</v>
      </c>
      <c r="O15" s="14">
        <f t="shared" ref="O15:O78" si="1">IF(K15="",0,(SUMIF($G$19:$G$1000,K15,$I$19:$I$1000)))</f>
        <v>4985</v>
      </c>
      <c r="P15" s="15">
        <f>IF(K15="",-1,(-($M$6-(O15/L15))/$M$6))</f>
        <v>-0.12404368630207351</v>
      </c>
      <c r="Q15" s="61"/>
      <c r="R15" s="50"/>
      <c r="S15" s="50"/>
      <c r="T15" s="62"/>
    </row>
    <row r="16" spans="1:20" s="4" customFormat="1">
      <c r="A16" s="57"/>
      <c r="B16" s="29" t="s">
        <v>70</v>
      </c>
      <c r="C16" s="30" t="s">
        <v>71</v>
      </c>
      <c r="D16" s="30" t="s">
        <v>72</v>
      </c>
      <c r="E16" s="30"/>
      <c r="F16" s="30"/>
      <c r="G16" s="30" t="s">
        <v>64</v>
      </c>
      <c r="H16" s="29">
        <v>893</v>
      </c>
      <c r="I16" s="29">
        <v>897</v>
      </c>
      <c r="J16" s="58"/>
      <c r="K16" s="59" t="s">
        <v>73</v>
      </c>
      <c r="L16" s="60">
        <v>1</v>
      </c>
      <c r="M16" s="14">
        <f t="shared" si="0"/>
        <v>2854</v>
      </c>
      <c r="N16" s="15">
        <f>IF(K16="",-1,(-($L$6-(M16/L16))/$L$6))</f>
        <v>4.9900109229001774E-2</v>
      </c>
      <c r="O16" s="14">
        <f t="shared" si="1"/>
        <v>2955</v>
      </c>
      <c r="P16" s="15">
        <f t="shared" ref="P16:P78" si="2">IF(K16="",-1,(-($M$6-(O16/L16))/$M$6))</f>
        <v>3.8495850341975037E-2</v>
      </c>
      <c r="Q16" s="61"/>
      <c r="R16" s="50"/>
      <c r="S16" s="50"/>
      <c r="T16" s="62"/>
    </row>
    <row r="17" spans="1:20" s="4" customFormat="1">
      <c r="A17" s="57"/>
      <c r="B17" s="29" t="s">
        <v>74</v>
      </c>
      <c r="C17" s="30" t="s">
        <v>75</v>
      </c>
      <c r="D17" s="30" t="s">
        <v>76</v>
      </c>
      <c r="E17" s="30" t="s">
        <v>77</v>
      </c>
      <c r="F17" s="30"/>
      <c r="G17" s="30" t="s">
        <v>64</v>
      </c>
      <c r="H17" s="29">
        <v>759</v>
      </c>
      <c r="I17" s="29">
        <v>780</v>
      </c>
      <c r="J17" s="58"/>
      <c r="K17" s="59" t="s">
        <v>78</v>
      </c>
      <c r="L17" s="60">
        <v>1</v>
      </c>
      <c r="M17" s="14">
        <f t="shared" si="0"/>
        <v>2854</v>
      </c>
      <c r="N17" s="15">
        <f t="shared" ref="N16:N78" si="3">IF(K17="",-1,(-($L$6-(M17/L17))/$L$6))</f>
        <v>4.9900109229001774E-2</v>
      </c>
      <c r="O17" s="14">
        <f t="shared" si="1"/>
        <v>2856</v>
      </c>
      <c r="P17" s="15">
        <f t="shared" si="2"/>
        <v>3.7036035792489693E-3</v>
      </c>
      <c r="Q17" s="61"/>
      <c r="R17" s="50"/>
      <c r="S17" s="50"/>
      <c r="T17" s="62"/>
    </row>
    <row r="18" spans="1:20" s="4" customFormat="1">
      <c r="A18" s="57"/>
      <c r="B18" s="29" t="s">
        <v>79</v>
      </c>
      <c r="C18" s="30" t="s">
        <v>80</v>
      </c>
      <c r="D18" s="30" t="s">
        <v>76</v>
      </c>
      <c r="E18" s="30" t="s">
        <v>81</v>
      </c>
      <c r="F18" s="30"/>
      <c r="G18" s="30" t="s">
        <v>64</v>
      </c>
      <c r="H18" s="29">
        <v>803</v>
      </c>
      <c r="I18" s="29">
        <v>824</v>
      </c>
      <c r="J18" s="58"/>
      <c r="K18" s="59" t="s">
        <v>82</v>
      </c>
      <c r="L18" s="60">
        <v>1</v>
      </c>
      <c r="M18" s="14">
        <f t="shared" si="0"/>
        <v>2605</v>
      </c>
      <c r="N18" s="15">
        <f t="shared" si="3"/>
        <v>-4.1699444799737348E-2</v>
      </c>
      <c r="O18" s="14">
        <f t="shared" si="1"/>
        <v>2610</v>
      </c>
      <c r="P18" s="15">
        <f t="shared" si="2"/>
        <v>-8.2749858073585494E-2</v>
      </c>
      <c r="Q18" s="61"/>
      <c r="R18" s="50"/>
      <c r="S18" s="50"/>
      <c r="T18" s="62"/>
    </row>
    <row r="19" spans="1:20" s="4" customFormat="1">
      <c r="A19" s="50"/>
      <c r="B19" s="63"/>
      <c r="C19" s="64"/>
      <c r="D19" s="64"/>
      <c r="E19" s="64"/>
      <c r="F19" s="64"/>
      <c r="G19" s="64"/>
      <c r="H19" s="63"/>
      <c r="I19" s="65"/>
      <c r="J19" s="57"/>
      <c r="K19" s="59" t="s">
        <v>83</v>
      </c>
      <c r="L19" s="60">
        <v>2</v>
      </c>
      <c r="M19" s="14">
        <f t="shared" si="0"/>
        <v>4747</v>
      </c>
      <c r="N19" s="15">
        <f t="shared" si="3"/>
        <v>-0.12686127916782211</v>
      </c>
      <c r="O19" s="14">
        <f t="shared" si="1"/>
        <v>5020</v>
      </c>
      <c r="P19" s="15">
        <f t="shared" si="2"/>
        <v>-0.11789354167229869</v>
      </c>
      <c r="Q19" s="61"/>
      <c r="R19" s="50"/>
      <c r="S19" s="50"/>
      <c r="T19" s="62"/>
    </row>
    <row r="20" spans="1:20">
      <c r="A20" s="9"/>
      <c r="B20" s="12" t="s">
        <v>84</v>
      </c>
      <c r="C20" s="10" t="s">
        <v>85</v>
      </c>
      <c r="D20" s="11" t="s">
        <v>86</v>
      </c>
      <c r="E20" s="11" t="s">
        <v>87</v>
      </c>
      <c r="F20" s="11"/>
      <c r="G20" s="10" t="s">
        <v>88</v>
      </c>
      <c r="H20" s="39">
        <v>939</v>
      </c>
      <c r="I20" s="66">
        <v>939</v>
      </c>
      <c r="J20" s="31"/>
      <c r="K20" s="59" t="s">
        <v>89</v>
      </c>
      <c r="L20" s="60">
        <v>2</v>
      </c>
      <c r="M20" s="14">
        <f t="shared" si="0"/>
        <v>4597</v>
      </c>
      <c r="N20" s="15">
        <f t="shared" si="3"/>
        <v>-0.15445150628491219</v>
      </c>
      <c r="O20" s="14">
        <f t="shared" si="1"/>
        <v>4926</v>
      </c>
      <c r="P20" s="15">
        <f t="shared" si="2"/>
        <v>-0.1344110729636939</v>
      </c>
      <c r="Q20" s="8"/>
      <c r="T20" s="40"/>
    </row>
    <row r="21" spans="1:20">
      <c r="A21" s="9"/>
      <c r="B21" s="12" t="s">
        <v>90</v>
      </c>
      <c r="C21" s="10" t="s">
        <v>91</v>
      </c>
      <c r="D21" s="11" t="s">
        <v>86</v>
      </c>
      <c r="E21" s="11" t="s">
        <v>87</v>
      </c>
      <c r="F21" s="11"/>
      <c r="G21" s="10" t="s">
        <v>88</v>
      </c>
      <c r="H21" s="39">
        <v>2574</v>
      </c>
      <c r="I21" s="66">
        <v>2642</v>
      </c>
      <c r="J21" s="31"/>
      <c r="K21" s="67" t="s">
        <v>92</v>
      </c>
      <c r="L21" s="60">
        <v>1</v>
      </c>
      <c r="M21" s="14">
        <f t="shared" si="0"/>
        <v>3413</v>
      </c>
      <c r="N21" s="15">
        <f t="shared" si="3"/>
        <v>0.25553926867504662</v>
      </c>
      <c r="O21" s="14">
        <f t="shared" si="1"/>
        <v>3558</v>
      </c>
      <c r="P21" s="15">
        <f t="shared" si="2"/>
        <v>0.25041226244221565</v>
      </c>
      <c r="Q21" s="8"/>
      <c r="T21" s="40"/>
    </row>
    <row r="22" spans="1:20">
      <c r="A22" s="9"/>
      <c r="B22" s="12" t="s">
        <v>93</v>
      </c>
      <c r="C22" s="10" t="s">
        <v>94</v>
      </c>
      <c r="D22" s="11" t="s">
        <v>86</v>
      </c>
      <c r="E22" s="11" t="s">
        <v>87</v>
      </c>
      <c r="F22" s="11"/>
      <c r="G22" s="10" t="s">
        <v>88</v>
      </c>
      <c r="H22" s="39">
        <v>766</v>
      </c>
      <c r="I22" s="66">
        <v>766</v>
      </c>
      <c r="J22" s="31"/>
      <c r="K22" s="67" t="s">
        <v>95</v>
      </c>
      <c r="L22" s="60">
        <v>2</v>
      </c>
      <c r="M22" s="14">
        <f t="shared" si="0"/>
        <v>4397</v>
      </c>
      <c r="N22" s="15">
        <f t="shared" si="3"/>
        <v>-0.19123847577436567</v>
      </c>
      <c r="O22" s="14">
        <f t="shared" si="1"/>
        <v>4546</v>
      </c>
      <c r="P22" s="15">
        <f t="shared" si="2"/>
        <v>-0.20118407180124898</v>
      </c>
      <c r="Q22" s="8"/>
      <c r="T22" s="40"/>
    </row>
    <row r="23" spans="1:20">
      <c r="A23" s="9"/>
      <c r="B23" s="12" t="s">
        <v>96</v>
      </c>
      <c r="C23" s="10" t="s">
        <v>97</v>
      </c>
      <c r="D23" s="11" t="s">
        <v>86</v>
      </c>
      <c r="E23" s="11" t="s">
        <v>98</v>
      </c>
      <c r="F23" s="11"/>
      <c r="G23" s="10" t="s">
        <v>88</v>
      </c>
      <c r="H23" s="39">
        <v>2872</v>
      </c>
      <c r="I23" s="66">
        <v>2872</v>
      </c>
      <c r="J23" s="31"/>
      <c r="K23" s="67" t="s">
        <v>99</v>
      </c>
      <c r="L23" s="60">
        <v>3</v>
      </c>
      <c r="M23" s="14">
        <f t="shared" si="0"/>
        <v>8658</v>
      </c>
      <c r="N23" s="15">
        <f t="shared" si="3"/>
        <v>6.1671939465626879E-2</v>
      </c>
      <c r="O23" s="14">
        <f t="shared" si="1"/>
        <v>9109</v>
      </c>
      <c r="P23" s="15">
        <f t="shared" si="2"/>
        <v>6.707937966892849E-2</v>
      </c>
      <c r="Q23" s="8"/>
      <c r="T23" s="40"/>
    </row>
    <row r="24" spans="1:20">
      <c r="A24" s="9"/>
      <c r="B24" s="12" t="s">
        <v>100</v>
      </c>
      <c r="C24" s="10" t="s">
        <v>101</v>
      </c>
      <c r="D24" s="11" t="s">
        <v>86</v>
      </c>
      <c r="E24" s="11" t="s">
        <v>98</v>
      </c>
      <c r="F24" s="11"/>
      <c r="G24" s="10" t="s">
        <v>88</v>
      </c>
      <c r="H24" s="39">
        <v>1120</v>
      </c>
      <c r="I24" s="66">
        <v>1120</v>
      </c>
      <c r="J24" s="31"/>
      <c r="K24" s="67" t="s">
        <v>102</v>
      </c>
      <c r="L24" s="60">
        <v>1</v>
      </c>
      <c r="M24" s="14">
        <f t="shared" si="0"/>
        <v>3395</v>
      </c>
      <c r="N24" s="15">
        <f t="shared" si="3"/>
        <v>0.24891761416694499</v>
      </c>
      <c r="O24" s="14">
        <f t="shared" si="1"/>
        <v>3548</v>
      </c>
      <c r="P24" s="15">
        <f t="shared" si="2"/>
        <v>0.2468978940823443</v>
      </c>
      <c r="Q24" s="8"/>
      <c r="T24" s="40"/>
    </row>
    <row r="25" spans="1:20">
      <c r="A25" s="9"/>
      <c r="B25" s="12" t="s">
        <v>103</v>
      </c>
      <c r="C25" s="10" t="s">
        <v>104</v>
      </c>
      <c r="D25" s="11" t="s">
        <v>86</v>
      </c>
      <c r="E25" s="11" t="s">
        <v>105</v>
      </c>
      <c r="F25" s="11"/>
      <c r="G25" s="10" t="s">
        <v>106</v>
      </c>
      <c r="H25" s="39">
        <v>1621</v>
      </c>
      <c r="I25" s="66">
        <v>1638</v>
      </c>
      <c r="J25" s="31"/>
      <c r="K25" s="67" t="s">
        <v>107</v>
      </c>
      <c r="L25" s="60">
        <v>3</v>
      </c>
      <c r="M25" s="14">
        <f t="shared" si="0"/>
        <v>8747</v>
      </c>
      <c r="N25" s="15">
        <f t="shared" si="3"/>
        <v>7.2585407080831346E-2</v>
      </c>
      <c r="O25" s="14">
        <f t="shared" si="1"/>
        <v>8956</v>
      </c>
      <c r="P25" s="15">
        <f t="shared" si="2"/>
        <v>4.9156101033584761E-2</v>
      </c>
      <c r="Q25" s="8"/>
      <c r="T25" s="40"/>
    </row>
    <row r="26" spans="1:20">
      <c r="A26" s="9"/>
      <c r="B26" s="12" t="s">
        <v>108</v>
      </c>
      <c r="C26" s="10" t="s">
        <v>109</v>
      </c>
      <c r="D26" s="11" t="s">
        <v>86</v>
      </c>
      <c r="E26" s="11" t="s">
        <v>110</v>
      </c>
      <c r="F26" s="11"/>
      <c r="G26" s="10" t="s">
        <v>106</v>
      </c>
      <c r="H26" s="39">
        <v>2517</v>
      </c>
      <c r="I26" s="66">
        <v>2626</v>
      </c>
      <c r="J26" s="31"/>
      <c r="K26" s="67" t="s">
        <v>111</v>
      </c>
      <c r="L26" s="60">
        <v>2</v>
      </c>
      <c r="M26" s="14">
        <f t="shared" si="0"/>
        <v>4932</v>
      </c>
      <c r="N26" s="15">
        <f t="shared" si="3"/>
        <v>-9.2833332390077655E-2</v>
      </c>
      <c r="O26" s="14">
        <f t="shared" si="1"/>
        <v>5051</v>
      </c>
      <c r="P26" s="15">
        <f t="shared" si="2"/>
        <v>-0.11244627071449816</v>
      </c>
      <c r="Q26" s="8"/>
      <c r="T26" s="40"/>
    </row>
    <row r="27" spans="1:20">
      <c r="A27" s="9"/>
      <c r="B27" s="12" t="s">
        <v>112</v>
      </c>
      <c r="C27" s="10" t="s">
        <v>113</v>
      </c>
      <c r="D27" s="11" t="s">
        <v>86</v>
      </c>
      <c r="E27" s="11" t="s">
        <v>110</v>
      </c>
      <c r="F27" s="11"/>
      <c r="G27" s="10" t="s">
        <v>106</v>
      </c>
      <c r="H27" s="39">
        <v>955</v>
      </c>
      <c r="I27" s="66">
        <v>960</v>
      </c>
      <c r="J27" s="31"/>
      <c r="K27" s="67" t="s">
        <v>114</v>
      </c>
      <c r="L27" s="60">
        <v>1</v>
      </c>
      <c r="M27" s="14">
        <f t="shared" si="0"/>
        <v>3064</v>
      </c>
      <c r="N27" s="15">
        <f t="shared" si="3"/>
        <v>0.12715274515685404</v>
      </c>
      <c r="O27" s="14">
        <f t="shared" si="1"/>
        <v>3205</v>
      </c>
      <c r="P27" s="15">
        <f t="shared" si="2"/>
        <v>0.12635505933875804</v>
      </c>
      <c r="Q27" s="8"/>
      <c r="T27" s="40"/>
    </row>
    <row r="28" spans="1:20">
      <c r="A28" s="9"/>
      <c r="B28" s="12" t="s">
        <v>115</v>
      </c>
      <c r="C28" s="10" t="s">
        <v>116</v>
      </c>
      <c r="D28" s="11" t="s">
        <v>86</v>
      </c>
      <c r="E28" s="11" t="s">
        <v>110</v>
      </c>
      <c r="F28" s="11"/>
      <c r="G28" s="10" t="s">
        <v>106</v>
      </c>
      <c r="H28" s="39">
        <v>593</v>
      </c>
      <c r="I28" s="66">
        <v>593</v>
      </c>
      <c r="J28" s="31"/>
      <c r="K28" s="67" t="s">
        <v>117</v>
      </c>
      <c r="L28" s="60">
        <v>2</v>
      </c>
      <c r="M28" s="14">
        <f t="shared" si="0"/>
        <v>4733</v>
      </c>
      <c r="N28" s="15">
        <f t="shared" si="3"/>
        <v>-0.12943636703208386</v>
      </c>
      <c r="O28" s="14">
        <f t="shared" si="1"/>
        <v>5013</v>
      </c>
      <c r="P28" s="15">
        <f t="shared" si="2"/>
        <v>-0.11912357059825367</v>
      </c>
      <c r="Q28" s="8"/>
      <c r="T28" s="40"/>
    </row>
    <row r="29" spans="1:20">
      <c r="A29" s="9"/>
      <c r="B29" s="12" t="s">
        <v>118</v>
      </c>
      <c r="C29" s="10" t="s">
        <v>119</v>
      </c>
      <c r="D29" s="11" t="s">
        <v>86</v>
      </c>
      <c r="E29" s="11" t="s">
        <v>120</v>
      </c>
      <c r="F29" s="11"/>
      <c r="G29" s="10" t="s">
        <v>106</v>
      </c>
      <c r="H29" s="39">
        <v>958</v>
      </c>
      <c r="I29" s="66">
        <v>962</v>
      </c>
      <c r="J29" s="31"/>
      <c r="K29" s="67" t="s">
        <v>121</v>
      </c>
      <c r="L29" s="60">
        <v>2</v>
      </c>
      <c r="M29" s="14">
        <f t="shared" si="0"/>
        <v>4704</v>
      </c>
      <c r="N29" s="15">
        <f t="shared" si="3"/>
        <v>-0.13477047760805461</v>
      </c>
      <c r="O29" s="14">
        <f t="shared" si="1"/>
        <v>4987</v>
      </c>
      <c r="P29" s="15">
        <f t="shared" si="2"/>
        <v>-0.12369224946608638</v>
      </c>
      <c r="Q29" s="8"/>
      <c r="T29" s="40"/>
    </row>
    <row r="30" spans="1:20">
      <c r="A30" s="9"/>
      <c r="B30" s="12" t="s">
        <v>122</v>
      </c>
      <c r="C30" s="10" t="s">
        <v>123</v>
      </c>
      <c r="D30" s="11" t="s">
        <v>86</v>
      </c>
      <c r="E30" s="11" t="s">
        <v>120</v>
      </c>
      <c r="F30" s="11"/>
      <c r="G30" s="10" t="s">
        <v>106</v>
      </c>
      <c r="H30" s="39">
        <v>1187</v>
      </c>
      <c r="I30" s="66">
        <v>1826</v>
      </c>
      <c r="J30" s="31"/>
      <c r="K30" s="67" t="s">
        <v>124</v>
      </c>
      <c r="L30" s="60">
        <v>2</v>
      </c>
      <c r="M30" s="14">
        <f t="shared" si="0"/>
        <v>4948</v>
      </c>
      <c r="N30" s="15">
        <f t="shared" si="3"/>
        <v>-8.9890374830921382E-2</v>
      </c>
      <c r="O30" s="14">
        <f t="shared" si="1"/>
        <v>4995</v>
      </c>
      <c r="P30" s="15">
        <f t="shared" si="2"/>
        <v>-0.12228650212213785</v>
      </c>
      <c r="Q30" s="8"/>
      <c r="T30" s="40"/>
    </row>
    <row r="31" spans="1:20" ht="15">
      <c r="A31" s="9"/>
      <c r="B31" s="12" t="s">
        <v>125</v>
      </c>
      <c r="C31" s="10" t="s">
        <v>126</v>
      </c>
      <c r="D31" s="11" t="s">
        <v>86</v>
      </c>
      <c r="E31" s="11" t="s">
        <v>120</v>
      </c>
      <c r="F31" s="11"/>
      <c r="G31" s="10" t="s">
        <v>106</v>
      </c>
      <c r="H31" s="39">
        <v>540</v>
      </c>
      <c r="I31" s="66">
        <v>540</v>
      </c>
      <c r="J31" s="31"/>
      <c r="K31" s="3" t="s">
        <v>127</v>
      </c>
      <c r="L31" s="2">
        <v>2</v>
      </c>
      <c r="M31" s="14">
        <f t="shared" si="0"/>
        <v>5067</v>
      </c>
      <c r="N31" s="15">
        <f t="shared" si="3"/>
        <v>-6.800212798469657E-2</v>
      </c>
      <c r="O31" s="14">
        <f t="shared" si="1"/>
        <v>5310</v>
      </c>
      <c r="P31" s="15">
        <f t="shared" si="2"/>
        <v>-6.6935200454164567E-2</v>
      </c>
      <c r="Q31" s="8"/>
      <c r="T31" s="40"/>
    </row>
    <row r="32" spans="1:20" ht="15">
      <c r="A32" s="9"/>
      <c r="B32" s="12" t="s">
        <v>128</v>
      </c>
      <c r="C32" s="10" t="s">
        <v>129</v>
      </c>
      <c r="D32" s="11" t="s">
        <v>86</v>
      </c>
      <c r="E32" s="11" t="s">
        <v>130</v>
      </c>
      <c r="F32" s="11"/>
      <c r="G32" s="10" t="s">
        <v>131</v>
      </c>
      <c r="H32" s="39">
        <v>1888</v>
      </c>
      <c r="I32" s="66">
        <v>1935</v>
      </c>
      <c r="J32" s="31"/>
      <c r="K32" s="3" t="s">
        <v>132</v>
      </c>
      <c r="L32" s="2">
        <v>2</v>
      </c>
      <c r="M32" s="14">
        <f t="shared" si="0"/>
        <v>5030</v>
      </c>
      <c r="N32" s="15">
        <f t="shared" si="3"/>
        <v>-7.4807717340245466E-2</v>
      </c>
      <c r="O32" s="14">
        <f t="shared" si="1"/>
        <v>5370</v>
      </c>
      <c r="P32" s="15">
        <f t="shared" si="2"/>
        <v>-5.6392095374550602E-2</v>
      </c>
      <c r="Q32" s="8"/>
      <c r="T32" s="40"/>
    </row>
    <row r="33" spans="1:20" ht="15">
      <c r="A33" s="9"/>
      <c r="B33" s="12" t="s">
        <v>133</v>
      </c>
      <c r="C33" s="10" t="s">
        <v>134</v>
      </c>
      <c r="D33" s="11" t="s">
        <v>86</v>
      </c>
      <c r="E33" s="11" t="s">
        <v>130</v>
      </c>
      <c r="F33" s="11"/>
      <c r="G33" s="10" t="s">
        <v>131</v>
      </c>
      <c r="H33" s="39">
        <v>858</v>
      </c>
      <c r="I33" s="66">
        <v>878</v>
      </c>
      <c r="J33" s="31"/>
      <c r="K33" s="3" t="s">
        <v>135</v>
      </c>
      <c r="L33" s="2">
        <v>2</v>
      </c>
      <c r="M33" s="14">
        <f t="shared" si="0"/>
        <v>4990</v>
      </c>
      <c r="N33" s="15">
        <f t="shared" si="3"/>
        <v>-8.2165111238136149E-2</v>
      </c>
      <c r="O33" s="14">
        <f t="shared" si="1"/>
        <v>5230</v>
      </c>
      <c r="P33" s="15">
        <f t="shared" si="2"/>
        <v>-8.0992673893649836E-2</v>
      </c>
      <c r="Q33" s="8"/>
      <c r="T33" s="40"/>
    </row>
    <row r="34" spans="1:20" ht="15">
      <c r="A34" s="9"/>
      <c r="B34" s="12" t="s">
        <v>136</v>
      </c>
      <c r="C34" s="10" t="s">
        <v>137</v>
      </c>
      <c r="D34" s="11" t="s">
        <v>86</v>
      </c>
      <c r="E34" s="11" t="s">
        <v>130</v>
      </c>
      <c r="F34" s="11"/>
      <c r="G34" s="10" t="s">
        <v>131</v>
      </c>
      <c r="H34" s="39">
        <v>1368</v>
      </c>
      <c r="I34" s="66">
        <v>1368</v>
      </c>
      <c r="J34" s="31"/>
      <c r="K34" s="3" t="s">
        <v>138</v>
      </c>
      <c r="L34" s="2">
        <v>2</v>
      </c>
      <c r="M34" s="14">
        <f t="shared" si="0"/>
        <v>4065</v>
      </c>
      <c r="N34" s="15">
        <f t="shared" si="3"/>
        <v>-0.25230484512685841</v>
      </c>
      <c r="O34" s="14">
        <f t="shared" si="1"/>
        <v>4165</v>
      </c>
      <c r="P34" s="15">
        <f t="shared" si="2"/>
        <v>-0.2681327890567976</v>
      </c>
      <c r="Q34" s="8"/>
      <c r="T34" s="40"/>
    </row>
    <row r="35" spans="1:20" ht="15">
      <c r="A35" s="9"/>
      <c r="B35" s="12" t="s">
        <v>139</v>
      </c>
      <c r="C35" s="10" t="s">
        <v>140</v>
      </c>
      <c r="D35" s="11" t="s">
        <v>86</v>
      </c>
      <c r="E35" s="11" t="s">
        <v>141</v>
      </c>
      <c r="F35" s="11"/>
      <c r="G35" s="10" t="s">
        <v>131</v>
      </c>
      <c r="H35" s="39">
        <v>2563</v>
      </c>
      <c r="I35" s="66">
        <v>2569</v>
      </c>
      <c r="J35" s="31"/>
      <c r="K35" s="3" t="s">
        <v>142</v>
      </c>
      <c r="L35" s="2">
        <v>1</v>
      </c>
      <c r="M35" s="14">
        <f t="shared" si="0"/>
        <v>3220</v>
      </c>
      <c r="N35" s="15">
        <f t="shared" si="3"/>
        <v>0.18454041756040143</v>
      </c>
      <c r="O35" s="14">
        <f t="shared" si="1"/>
        <v>3290</v>
      </c>
      <c r="P35" s="15">
        <f t="shared" si="2"/>
        <v>0.15622719039766425</v>
      </c>
      <c r="Q35" s="8"/>
      <c r="T35" s="40"/>
    </row>
    <row r="36" spans="1:20" ht="15">
      <c r="A36" s="9"/>
      <c r="B36" s="12" t="s">
        <v>143</v>
      </c>
      <c r="C36" s="10" t="s">
        <v>144</v>
      </c>
      <c r="D36" s="11" t="s">
        <v>86</v>
      </c>
      <c r="E36" s="11" t="s">
        <v>141</v>
      </c>
      <c r="F36" s="11"/>
      <c r="G36" s="10" t="s">
        <v>131</v>
      </c>
      <c r="H36" s="39">
        <v>1555</v>
      </c>
      <c r="I36" s="66">
        <v>1613</v>
      </c>
      <c r="J36" s="31"/>
      <c r="K36" s="3" t="s">
        <v>145</v>
      </c>
      <c r="L36" s="2">
        <v>1</v>
      </c>
      <c r="M36" s="14">
        <f t="shared" si="0"/>
        <v>3309</v>
      </c>
      <c r="N36" s="15">
        <f t="shared" si="3"/>
        <v>0.21728082040601501</v>
      </c>
      <c r="O36" s="14">
        <f t="shared" si="1"/>
        <v>3619</v>
      </c>
      <c r="P36" s="15">
        <f t="shared" si="2"/>
        <v>0.2718499094374307</v>
      </c>
      <c r="Q36" s="8"/>
      <c r="T36" s="40"/>
    </row>
    <row r="37" spans="1:20" ht="15">
      <c r="A37" s="9"/>
      <c r="B37" s="12" t="s">
        <v>146</v>
      </c>
      <c r="C37" s="10" t="s">
        <v>147</v>
      </c>
      <c r="D37" s="11" t="s">
        <v>86</v>
      </c>
      <c r="E37" s="11" t="s">
        <v>148</v>
      </c>
      <c r="F37" s="11"/>
      <c r="G37" s="10" t="s">
        <v>149</v>
      </c>
      <c r="H37" s="39">
        <v>2361</v>
      </c>
      <c r="I37" s="66">
        <v>2367</v>
      </c>
      <c r="J37" s="31"/>
      <c r="K37" s="3" t="s">
        <v>106</v>
      </c>
      <c r="L37" s="2">
        <v>3</v>
      </c>
      <c r="M37" s="14">
        <f t="shared" si="0"/>
        <v>8371</v>
      </c>
      <c r="N37" s="15">
        <f t="shared" si="3"/>
        <v>2.6479071987383123E-2</v>
      </c>
      <c r="O37" s="14">
        <f t="shared" si="1"/>
        <v>9145</v>
      </c>
      <c r="P37" s="15">
        <f t="shared" si="2"/>
        <v>7.1296621700774082E-2</v>
      </c>
      <c r="Q37" s="8"/>
      <c r="T37" s="40"/>
    </row>
    <row r="38" spans="1:20" ht="15">
      <c r="A38" s="9"/>
      <c r="B38" s="12" t="s">
        <v>150</v>
      </c>
      <c r="C38" s="10" t="s">
        <v>151</v>
      </c>
      <c r="D38" s="11" t="s">
        <v>86</v>
      </c>
      <c r="E38" s="11" t="s">
        <v>148</v>
      </c>
      <c r="F38" s="11"/>
      <c r="G38" s="10" t="s">
        <v>149</v>
      </c>
      <c r="H38" s="39">
        <v>889</v>
      </c>
      <c r="I38" s="66">
        <v>889</v>
      </c>
      <c r="J38" s="31"/>
      <c r="K38" s="3" t="s">
        <v>131</v>
      </c>
      <c r="L38" s="2">
        <v>3</v>
      </c>
      <c r="M38" s="14">
        <f t="shared" si="0"/>
        <v>8232</v>
      </c>
      <c r="N38" s="15">
        <f t="shared" si="3"/>
        <v>9.4344427906029645E-3</v>
      </c>
      <c r="O38" s="14">
        <f t="shared" si="1"/>
        <v>8363</v>
      </c>
      <c r="P38" s="15">
        <f t="shared" si="2"/>
        <v>-2.0311246879871771E-2</v>
      </c>
      <c r="Q38" s="8"/>
      <c r="T38" s="40"/>
    </row>
    <row r="39" spans="1:20" ht="15">
      <c r="A39" s="9"/>
      <c r="B39" s="12" t="s">
        <v>152</v>
      </c>
      <c r="C39" s="10" t="s">
        <v>153</v>
      </c>
      <c r="D39" s="11" t="s">
        <v>86</v>
      </c>
      <c r="E39" s="11" t="s">
        <v>148</v>
      </c>
      <c r="F39" s="11"/>
      <c r="G39" s="10" t="s">
        <v>149</v>
      </c>
      <c r="H39" s="39">
        <v>1131</v>
      </c>
      <c r="I39" s="66">
        <v>1131</v>
      </c>
      <c r="J39" s="31"/>
      <c r="K39" s="3" t="s">
        <v>154</v>
      </c>
      <c r="L39" s="2">
        <v>2</v>
      </c>
      <c r="M39" s="14">
        <f t="shared" si="0"/>
        <v>5829</v>
      </c>
      <c r="N39" s="15">
        <f t="shared" si="3"/>
        <v>7.215622577012111E-2</v>
      </c>
      <c r="O39" s="14">
        <f t="shared" si="1"/>
        <v>6797</v>
      </c>
      <c r="P39" s="15">
        <f t="shared" si="2"/>
        <v>0.19435808710226807</v>
      </c>
      <c r="Q39" s="8"/>
      <c r="T39" s="40"/>
    </row>
    <row r="40" spans="1:20" ht="15">
      <c r="A40" s="9"/>
      <c r="B40" s="12" t="s">
        <v>155</v>
      </c>
      <c r="C40" s="10" t="s">
        <v>156</v>
      </c>
      <c r="D40" s="11" t="s">
        <v>86</v>
      </c>
      <c r="E40" s="11" t="s">
        <v>157</v>
      </c>
      <c r="F40" s="11"/>
      <c r="G40" s="10" t="s">
        <v>107</v>
      </c>
      <c r="H40" s="39">
        <v>2114</v>
      </c>
      <c r="I40" s="66">
        <v>2291</v>
      </c>
      <c r="J40" s="31"/>
      <c r="K40" s="3" t="s">
        <v>158</v>
      </c>
      <c r="L40" s="2">
        <v>2</v>
      </c>
      <c r="M40" s="14">
        <f t="shared" si="0"/>
        <v>7267</v>
      </c>
      <c r="N40" s="15">
        <f t="shared" si="3"/>
        <v>0.33665453639929149</v>
      </c>
      <c r="O40" s="14">
        <f t="shared" si="1"/>
        <v>7504</v>
      </c>
      <c r="P40" s="15">
        <f t="shared" si="2"/>
        <v>0.31859100862371925</v>
      </c>
      <c r="Q40" s="8"/>
      <c r="T40" s="40"/>
    </row>
    <row r="41" spans="1:20" ht="15">
      <c r="A41" s="9"/>
      <c r="B41" s="12" t="s">
        <v>159</v>
      </c>
      <c r="C41" s="10" t="s">
        <v>160</v>
      </c>
      <c r="D41" s="11" t="s">
        <v>86</v>
      </c>
      <c r="E41" s="11" t="s">
        <v>157</v>
      </c>
      <c r="F41" s="11"/>
      <c r="G41" s="10" t="s">
        <v>107</v>
      </c>
      <c r="H41" s="39">
        <v>2083</v>
      </c>
      <c r="I41" s="66">
        <v>2100</v>
      </c>
      <c r="J41" s="31"/>
      <c r="K41" s="3" t="s">
        <v>149</v>
      </c>
      <c r="L41" s="2">
        <v>3</v>
      </c>
      <c r="M41" s="14">
        <f t="shared" si="0"/>
        <v>8226</v>
      </c>
      <c r="N41" s="15">
        <f t="shared" si="3"/>
        <v>8.6987034008138963E-3</v>
      </c>
      <c r="O41" s="14">
        <f t="shared" si="1"/>
        <v>8379</v>
      </c>
      <c r="P41" s="15">
        <f t="shared" si="2"/>
        <v>-1.8436917087940347E-2</v>
      </c>
      <c r="Q41" s="8"/>
      <c r="T41" s="40"/>
    </row>
    <row r="42" spans="1:20" ht="15">
      <c r="A42" s="9"/>
      <c r="B42" s="12" t="s">
        <v>161</v>
      </c>
      <c r="C42" s="10" t="s">
        <v>162</v>
      </c>
      <c r="D42" s="11" t="s">
        <v>86</v>
      </c>
      <c r="E42" s="11" t="s">
        <v>163</v>
      </c>
      <c r="F42" s="11"/>
      <c r="G42" s="10" t="s">
        <v>107</v>
      </c>
      <c r="H42" s="39">
        <v>638</v>
      </c>
      <c r="I42" s="66">
        <v>638</v>
      </c>
      <c r="J42" s="31"/>
      <c r="K42" s="3" t="s">
        <v>164</v>
      </c>
      <c r="L42" s="2">
        <v>2</v>
      </c>
      <c r="M42" s="14">
        <f t="shared" si="0"/>
        <v>6033</v>
      </c>
      <c r="N42" s="15">
        <f t="shared" si="3"/>
        <v>0.10967893464936365</v>
      </c>
      <c r="O42" s="14">
        <f t="shared" si="1"/>
        <v>6262</v>
      </c>
      <c r="P42" s="15">
        <f t="shared" si="2"/>
        <v>0.10034873347571027</v>
      </c>
      <c r="Q42" s="8"/>
      <c r="T42" s="40"/>
    </row>
    <row r="43" spans="1:20" ht="15">
      <c r="A43" s="9"/>
      <c r="B43" s="12" t="s">
        <v>165</v>
      </c>
      <c r="C43" s="10" t="s">
        <v>166</v>
      </c>
      <c r="D43" s="11" t="s">
        <v>86</v>
      </c>
      <c r="E43" s="11" t="s">
        <v>163</v>
      </c>
      <c r="F43" s="11"/>
      <c r="G43" s="10" t="s">
        <v>107</v>
      </c>
      <c r="H43" s="39">
        <v>2676</v>
      </c>
      <c r="I43" s="66">
        <v>2681</v>
      </c>
      <c r="J43" s="31"/>
      <c r="K43" s="3" t="s">
        <v>167</v>
      </c>
      <c r="L43" s="2">
        <v>3</v>
      </c>
      <c r="M43" s="14">
        <f t="shared" si="0"/>
        <v>9409</v>
      </c>
      <c r="N43" s="15">
        <f t="shared" si="3"/>
        <v>0.15376198642089209</v>
      </c>
      <c r="O43" s="14">
        <f t="shared" si="1"/>
        <v>10300</v>
      </c>
      <c r="P43" s="15">
        <f t="shared" si="2"/>
        <v>0.20659980355581989</v>
      </c>
      <c r="Q43" s="8"/>
      <c r="T43" s="40"/>
    </row>
    <row r="44" spans="1:20" ht="15">
      <c r="A44" s="9"/>
      <c r="B44" s="12" t="s">
        <v>168</v>
      </c>
      <c r="C44" s="10" t="s">
        <v>169</v>
      </c>
      <c r="D44" s="11" t="s">
        <v>86</v>
      </c>
      <c r="E44" s="11" t="s">
        <v>163</v>
      </c>
      <c r="F44" s="11"/>
      <c r="G44" s="10" t="s">
        <v>107</v>
      </c>
      <c r="H44" s="39">
        <v>1236</v>
      </c>
      <c r="I44" s="66">
        <v>1246</v>
      </c>
      <c r="J44" s="31"/>
      <c r="K44" s="3" t="s">
        <v>170</v>
      </c>
      <c r="L44" s="2">
        <v>1</v>
      </c>
      <c r="M44" s="14">
        <f t="shared" si="0"/>
        <v>3309</v>
      </c>
      <c r="N44" s="15">
        <f t="shared" si="3"/>
        <v>0.21728082040601501</v>
      </c>
      <c r="O44" s="14">
        <f t="shared" si="1"/>
        <v>3372</v>
      </c>
      <c r="P44" s="15">
        <f t="shared" si="2"/>
        <v>0.18504501094860909</v>
      </c>
      <c r="Q44" s="8"/>
      <c r="T44" s="40"/>
    </row>
    <row r="45" spans="1:20" ht="15">
      <c r="A45" s="9"/>
      <c r="B45" s="12" t="s">
        <v>171</v>
      </c>
      <c r="C45" s="10" t="s">
        <v>172</v>
      </c>
      <c r="D45" s="11" t="s">
        <v>86</v>
      </c>
      <c r="E45" s="11" t="s">
        <v>173</v>
      </c>
      <c r="F45" s="11"/>
      <c r="G45" s="10" t="s">
        <v>149</v>
      </c>
      <c r="H45" s="39">
        <v>425</v>
      </c>
      <c r="I45" s="66">
        <v>425</v>
      </c>
      <c r="J45" s="31"/>
      <c r="K45" s="3" t="s">
        <v>88</v>
      </c>
      <c r="L45" s="2">
        <v>3</v>
      </c>
      <c r="M45" s="14">
        <f t="shared" si="0"/>
        <v>8271</v>
      </c>
      <c r="N45" s="15">
        <f t="shared" si="3"/>
        <v>1.4216748824231915E-2</v>
      </c>
      <c r="O45" s="14">
        <f t="shared" si="1"/>
        <v>8339</v>
      </c>
      <c r="P45" s="15">
        <f t="shared" si="2"/>
        <v>-2.3122741567768827E-2</v>
      </c>
      <c r="Q45" s="8"/>
      <c r="T45" s="40"/>
    </row>
    <row r="46" spans="1:20" ht="15">
      <c r="A46" s="9"/>
      <c r="B46" s="12" t="s">
        <v>174</v>
      </c>
      <c r="C46" s="10" t="s">
        <v>175</v>
      </c>
      <c r="D46" s="11" t="s">
        <v>86</v>
      </c>
      <c r="E46" s="11" t="s">
        <v>173</v>
      </c>
      <c r="F46" s="11"/>
      <c r="G46" s="10" t="s">
        <v>149</v>
      </c>
      <c r="H46" s="39">
        <v>1050</v>
      </c>
      <c r="I46" s="66">
        <v>1082</v>
      </c>
      <c r="J46" s="31"/>
      <c r="K46" s="3" t="s">
        <v>176</v>
      </c>
      <c r="L46" s="2">
        <v>3</v>
      </c>
      <c r="M46" s="14">
        <f t="shared" si="0"/>
        <v>7465</v>
      </c>
      <c r="N46" s="15">
        <f t="shared" si="3"/>
        <v>-8.4617575870766334E-2</v>
      </c>
      <c r="O46" s="14">
        <f t="shared" si="1"/>
        <v>7930</v>
      </c>
      <c r="P46" s="15">
        <f t="shared" si="2"/>
        <v>-7.1035296874014386E-2</v>
      </c>
      <c r="Q46" s="8"/>
      <c r="T46" s="40"/>
    </row>
    <row r="47" spans="1:20" ht="15">
      <c r="A47" s="9"/>
      <c r="B47" s="12" t="s">
        <v>177</v>
      </c>
      <c r="C47" s="10" t="s">
        <v>178</v>
      </c>
      <c r="D47" s="11" t="s">
        <v>86</v>
      </c>
      <c r="E47" s="11" t="s">
        <v>173</v>
      </c>
      <c r="F47" s="11"/>
      <c r="G47" s="10" t="s">
        <v>149</v>
      </c>
      <c r="H47" s="39">
        <v>2370</v>
      </c>
      <c r="I47" s="66">
        <v>2485</v>
      </c>
      <c r="J47" s="31"/>
      <c r="K47" s="3"/>
      <c r="L47" s="2"/>
      <c r="M47" s="14">
        <f t="shared" si="0"/>
        <v>0</v>
      </c>
      <c r="N47" s="15">
        <f t="shared" si="3"/>
        <v>-1</v>
      </c>
      <c r="O47" s="14">
        <f t="shared" si="1"/>
        <v>0</v>
      </c>
      <c r="P47" s="15">
        <f t="shared" si="2"/>
        <v>-1</v>
      </c>
      <c r="Q47" s="8"/>
      <c r="T47" s="40"/>
    </row>
    <row r="48" spans="1:20" ht="15">
      <c r="A48" s="9"/>
      <c r="B48" s="12" t="s">
        <v>179</v>
      </c>
      <c r="C48" s="10" t="s">
        <v>180</v>
      </c>
      <c r="D48" s="11" t="s">
        <v>181</v>
      </c>
      <c r="E48" s="11" t="s">
        <v>182</v>
      </c>
      <c r="F48" s="11"/>
      <c r="G48" s="10" t="s">
        <v>83</v>
      </c>
      <c r="H48" s="39">
        <v>1466</v>
      </c>
      <c r="I48" s="66">
        <v>1520</v>
      </c>
      <c r="J48" s="31"/>
      <c r="K48" s="3"/>
      <c r="L48" s="2"/>
      <c r="M48" s="14">
        <f t="shared" si="0"/>
        <v>0</v>
      </c>
      <c r="N48" s="15">
        <f t="shared" si="3"/>
        <v>-1</v>
      </c>
      <c r="O48" s="14">
        <f t="shared" si="1"/>
        <v>0</v>
      </c>
      <c r="P48" s="15">
        <f t="shared" si="2"/>
        <v>-1</v>
      </c>
      <c r="Q48" s="8"/>
      <c r="T48" s="40"/>
    </row>
    <row r="49" spans="1:20" ht="15">
      <c r="A49" s="9"/>
      <c r="B49" s="12" t="s">
        <v>183</v>
      </c>
      <c r="C49" s="10" t="s">
        <v>184</v>
      </c>
      <c r="D49" s="11" t="s">
        <v>185</v>
      </c>
      <c r="E49" s="11" t="s">
        <v>185</v>
      </c>
      <c r="F49" s="11"/>
      <c r="G49" s="10" t="s">
        <v>83</v>
      </c>
      <c r="H49" s="39">
        <v>558</v>
      </c>
      <c r="I49" s="66">
        <v>614</v>
      </c>
      <c r="J49" s="31"/>
      <c r="K49" s="3"/>
      <c r="L49" s="2"/>
      <c r="M49" s="14">
        <f t="shared" si="0"/>
        <v>0</v>
      </c>
      <c r="N49" s="15">
        <f t="shared" si="3"/>
        <v>-1</v>
      </c>
      <c r="O49" s="14">
        <f t="shared" si="1"/>
        <v>0</v>
      </c>
      <c r="P49" s="15">
        <f t="shared" si="2"/>
        <v>-1</v>
      </c>
      <c r="Q49" s="8"/>
      <c r="T49" s="40"/>
    </row>
    <row r="50" spans="1:20" ht="15">
      <c r="A50" s="9"/>
      <c r="B50" s="12" t="s">
        <v>186</v>
      </c>
      <c r="C50" s="10" t="s">
        <v>187</v>
      </c>
      <c r="D50" s="11" t="s">
        <v>188</v>
      </c>
      <c r="E50" s="11" t="s">
        <v>188</v>
      </c>
      <c r="F50" s="11"/>
      <c r="G50" s="10" t="s">
        <v>83</v>
      </c>
      <c r="H50" s="39">
        <v>2723</v>
      </c>
      <c r="I50" s="66">
        <v>2886</v>
      </c>
      <c r="J50" s="31"/>
      <c r="K50" s="3"/>
      <c r="L50" s="2"/>
      <c r="M50" s="14">
        <f t="shared" si="0"/>
        <v>0</v>
      </c>
      <c r="N50" s="15">
        <f t="shared" si="3"/>
        <v>-1</v>
      </c>
      <c r="O50" s="14">
        <f t="shared" si="1"/>
        <v>0</v>
      </c>
      <c r="P50" s="15">
        <f t="shared" si="2"/>
        <v>-1</v>
      </c>
      <c r="Q50" s="8"/>
      <c r="T50" s="40"/>
    </row>
    <row r="51" spans="1:20" ht="15">
      <c r="A51" s="9"/>
      <c r="B51" s="12" t="s">
        <v>189</v>
      </c>
      <c r="C51" s="10" t="s">
        <v>190</v>
      </c>
      <c r="D51" s="11" t="s">
        <v>181</v>
      </c>
      <c r="E51" s="11" t="s">
        <v>191</v>
      </c>
      <c r="F51" s="11"/>
      <c r="G51" s="10" t="s">
        <v>89</v>
      </c>
      <c r="H51" s="39">
        <v>1951</v>
      </c>
      <c r="I51" s="66">
        <v>2036</v>
      </c>
      <c r="J51" s="31"/>
      <c r="K51" s="3"/>
      <c r="L51" s="2"/>
      <c r="M51" s="14">
        <f t="shared" si="0"/>
        <v>0</v>
      </c>
      <c r="N51" s="15">
        <f t="shared" si="3"/>
        <v>-1</v>
      </c>
      <c r="O51" s="14">
        <f t="shared" si="1"/>
        <v>0</v>
      </c>
      <c r="P51" s="15">
        <f t="shared" si="2"/>
        <v>-1</v>
      </c>
      <c r="Q51" s="8"/>
      <c r="T51" s="40"/>
    </row>
    <row r="52" spans="1:20" ht="15">
      <c r="A52" s="9"/>
      <c r="B52" s="12" t="s">
        <v>192</v>
      </c>
      <c r="C52" s="10" t="s">
        <v>193</v>
      </c>
      <c r="D52" s="11" t="s">
        <v>181</v>
      </c>
      <c r="E52" s="11" t="s">
        <v>194</v>
      </c>
      <c r="F52" s="11"/>
      <c r="G52" s="10" t="s">
        <v>89</v>
      </c>
      <c r="H52" s="39">
        <v>2646</v>
      </c>
      <c r="I52" s="66">
        <v>2890</v>
      </c>
      <c r="J52" s="31"/>
      <c r="K52" s="3"/>
      <c r="L52" s="2"/>
      <c r="M52" s="14">
        <f t="shared" si="0"/>
        <v>0</v>
      </c>
      <c r="N52" s="15">
        <f t="shared" si="3"/>
        <v>-1</v>
      </c>
      <c r="O52" s="14">
        <f t="shared" si="1"/>
        <v>0</v>
      </c>
      <c r="P52" s="15">
        <f t="shared" si="2"/>
        <v>-1</v>
      </c>
      <c r="Q52" s="8"/>
      <c r="T52" s="40"/>
    </row>
    <row r="53" spans="1:20" ht="15">
      <c r="A53" s="9"/>
      <c r="B53" s="12" t="s">
        <v>195</v>
      </c>
      <c r="C53" s="10" t="s">
        <v>196</v>
      </c>
      <c r="D53" s="11" t="s">
        <v>197</v>
      </c>
      <c r="E53" s="11" t="s">
        <v>198</v>
      </c>
      <c r="F53" s="11"/>
      <c r="G53" s="10" t="s">
        <v>69</v>
      </c>
      <c r="H53" s="39">
        <v>975</v>
      </c>
      <c r="I53" s="66">
        <v>1192</v>
      </c>
      <c r="J53" s="31"/>
      <c r="K53" s="3"/>
      <c r="L53" s="2"/>
      <c r="M53" s="14">
        <f t="shared" si="0"/>
        <v>0</v>
      </c>
      <c r="N53" s="15">
        <f t="shared" si="3"/>
        <v>-1</v>
      </c>
      <c r="O53" s="14">
        <f t="shared" si="1"/>
        <v>0</v>
      </c>
      <c r="P53" s="15">
        <f t="shared" si="2"/>
        <v>-1</v>
      </c>
      <c r="Q53" s="8"/>
      <c r="T53" s="40"/>
    </row>
    <row r="54" spans="1:20" ht="15">
      <c r="A54" s="9"/>
      <c r="B54" s="12" t="s">
        <v>199</v>
      </c>
      <c r="C54" s="10" t="s">
        <v>200</v>
      </c>
      <c r="D54" s="11" t="s">
        <v>197</v>
      </c>
      <c r="E54" s="11" t="s">
        <v>201</v>
      </c>
      <c r="F54" s="11"/>
      <c r="G54" s="10" t="s">
        <v>69</v>
      </c>
      <c r="H54" s="39">
        <v>1555</v>
      </c>
      <c r="I54" s="66">
        <v>1555</v>
      </c>
      <c r="J54" s="31"/>
      <c r="K54" s="3"/>
      <c r="L54" s="2"/>
      <c r="M54" s="14">
        <f t="shared" si="0"/>
        <v>0</v>
      </c>
      <c r="N54" s="15">
        <f t="shared" si="3"/>
        <v>-1</v>
      </c>
      <c r="O54" s="14">
        <f t="shared" si="1"/>
        <v>0</v>
      </c>
      <c r="P54" s="15">
        <f t="shared" si="2"/>
        <v>-1</v>
      </c>
      <c r="Q54" s="8"/>
      <c r="T54" s="40"/>
    </row>
    <row r="55" spans="1:20" ht="15">
      <c r="A55" s="9"/>
      <c r="B55" s="12" t="s">
        <v>202</v>
      </c>
      <c r="C55" s="10" t="s">
        <v>203</v>
      </c>
      <c r="D55" s="11" t="s">
        <v>204</v>
      </c>
      <c r="E55" s="11" t="s">
        <v>205</v>
      </c>
      <c r="F55" s="11"/>
      <c r="G55" s="10" t="s">
        <v>69</v>
      </c>
      <c r="H55" s="39">
        <v>112</v>
      </c>
      <c r="I55" s="66">
        <v>112</v>
      </c>
      <c r="J55" s="31"/>
      <c r="K55" s="3"/>
      <c r="L55" s="2"/>
      <c r="M55" s="14">
        <f t="shared" si="0"/>
        <v>0</v>
      </c>
      <c r="N55" s="15">
        <f t="shared" si="3"/>
        <v>-1</v>
      </c>
      <c r="O55" s="14">
        <f t="shared" si="1"/>
        <v>0</v>
      </c>
      <c r="P55" s="15">
        <f t="shared" si="2"/>
        <v>-1</v>
      </c>
      <c r="Q55" s="8"/>
      <c r="T55" s="40"/>
    </row>
    <row r="56" spans="1:20" ht="15">
      <c r="A56" s="9"/>
      <c r="B56" s="12" t="s">
        <v>206</v>
      </c>
      <c r="C56" s="10" t="s">
        <v>207</v>
      </c>
      <c r="D56" s="11" t="s">
        <v>204</v>
      </c>
      <c r="E56" s="11" t="s">
        <v>208</v>
      </c>
      <c r="F56" s="11"/>
      <c r="G56" s="10" t="s">
        <v>69</v>
      </c>
      <c r="H56" s="39">
        <v>147</v>
      </c>
      <c r="I56" s="66">
        <v>147</v>
      </c>
      <c r="J56" s="31"/>
      <c r="K56" s="3"/>
      <c r="L56" s="2"/>
      <c r="M56" s="14">
        <f t="shared" si="0"/>
        <v>0</v>
      </c>
      <c r="N56" s="15">
        <f t="shared" si="3"/>
        <v>-1</v>
      </c>
      <c r="O56" s="14">
        <f t="shared" si="1"/>
        <v>0</v>
      </c>
      <c r="P56" s="15">
        <f t="shared" si="2"/>
        <v>-1</v>
      </c>
      <c r="Q56" s="8"/>
      <c r="T56" s="40"/>
    </row>
    <row r="57" spans="1:20" ht="15">
      <c r="A57" s="9"/>
      <c r="B57" s="12" t="s">
        <v>209</v>
      </c>
      <c r="C57" s="10" t="s">
        <v>210</v>
      </c>
      <c r="D57" s="11" t="s">
        <v>204</v>
      </c>
      <c r="E57" s="11" t="s">
        <v>211</v>
      </c>
      <c r="F57" s="11"/>
      <c r="G57" s="10" t="s">
        <v>69</v>
      </c>
      <c r="H57" s="39">
        <v>118</v>
      </c>
      <c r="I57" s="66">
        <v>118</v>
      </c>
      <c r="J57" s="31"/>
      <c r="K57" s="3"/>
      <c r="L57" s="2"/>
      <c r="M57" s="14">
        <f t="shared" si="0"/>
        <v>0</v>
      </c>
      <c r="N57" s="15">
        <f t="shared" si="3"/>
        <v>-1</v>
      </c>
      <c r="O57" s="14">
        <f t="shared" si="1"/>
        <v>0</v>
      </c>
      <c r="P57" s="15">
        <f t="shared" si="2"/>
        <v>-1</v>
      </c>
      <c r="Q57" s="8"/>
      <c r="T57" s="40"/>
    </row>
    <row r="58" spans="1:20" ht="15">
      <c r="A58" s="9"/>
      <c r="B58" s="12" t="s">
        <v>212</v>
      </c>
      <c r="C58" s="10" t="s">
        <v>213</v>
      </c>
      <c r="D58" s="11" t="s">
        <v>214</v>
      </c>
      <c r="E58" s="11" t="s">
        <v>215</v>
      </c>
      <c r="F58" s="11"/>
      <c r="G58" s="10" t="s">
        <v>95</v>
      </c>
      <c r="H58" s="39">
        <v>86</v>
      </c>
      <c r="I58" s="66">
        <v>86</v>
      </c>
      <c r="J58" s="31"/>
      <c r="K58" s="3"/>
      <c r="L58" s="2"/>
      <c r="M58" s="14">
        <f t="shared" si="0"/>
        <v>0</v>
      </c>
      <c r="N58" s="15">
        <f t="shared" si="3"/>
        <v>-1</v>
      </c>
      <c r="O58" s="14">
        <f t="shared" si="1"/>
        <v>0</v>
      </c>
      <c r="P58" s="15">
        <f t="shared" si="2"/>
        <v>-1</v>
      </c>
      <c r="Q58" s="8"/>
      <c r="T58" s="40"/>
    </row>
    <row r="59" spans="1:20" ht="15">
      <c r="A59" s="9"/>
      <c r="B59" s="12" t="s">
        <v>216</v>
      </c>
      <c r="C59" s="10" t="s">
        <v>217</v>
      </c>
      <c r="D59" s="11" t="s">
        <v>218</v>
      </c>
      <c r="E59" s="11" t="s">
        <v>218</v>
      </c>
      <c r="F59" s="11"/>
      <c r="G59" s="10" t="s">
        <v>95</v>
      </c>
      <c r="H59" s="39">
        <v>164</v>
      </c>
      <c r="I59" s="66">
        <v>164</v>
      </c>
      <c r="J59" s="31"/>
      <c r="K59" s="3"/>
      <c r="L59" s="2"/>
      <c r="M59" s="14">
        <f t="shared" si="0"/>
        <v>0</v>
      </c>
      <c r="N59" s="15">
        <f t="shared" si="3"/>
        <v>-1</v>
      </c>
      <c r="O59" s="14">
        <f t="shared" si="1"/>
        <v>0</v>
      </c>
      <c r="P59" s="15">
        <f t="shared" si="2"/>
        <v>-1</v>
      </c>
      <c r="Q59" s="8"/>
      <c r="T59" s="40"/>
    </row>
    <row r="60" spans="1:20" ht="15">
      <c r="A60" s="9"/>
      <c r="B60" s="12" t="s">
        <v>219</v>
      </c>
      <c r="C60" s="10" t="s">
        <v>220</v>
      </c>
      <c r="D60" s="11" t="s">
        <v>221</v>
      </c>
      <c r="E60" s="11" t="s">
        <v>222</v>
      </c>
      <c r="F60" s="11"/>
      <c r="G60" s="10" t="s">
        <v>95</v>
      </c>
      <c r="H60" s="39">
        <v>144</v>
      </c>
      <c r="I60" s="66">
        <v>144</v>
      </c>
      <c r="J60" s="31"/>
      <c r="K60" s="3"/>
      <c r="L60" s="2"/>
      <c r="M60" s="14">
        <f t="shared" si="0"/>
        <v>0</v>
      </c>
      <c r="N60" s="15">
        <f t="shared" si="3"/>
        <v>-1</v>
      </c>
      <c r="O60" s="14">
        <f t="shared" si="1"/>
        <v>0</v>
      </c>
      <c r="P60" s="15">
        <f t="shared" si="2"/>
        <v>-1</v>
      </c>
      <c r="Q60" s="8"/>
      <c r="T60" s="40"/>
    </row>
    <row r="61" spans="1:20" ht="15">
      <c r="A61" s="9"/>
      <c r="B61" s="12" t="s">
        <v>223</v>
      </c>
      <c r="C61" s="10" t="s">
        <v>224</v>
      </c>
      <c r="D61" s="11" t="s">
        <v>221</v>
      </c>
      <c r="E61" s="11" t="s">
        <v>225</v>
      </c>
      <c r="F61" s="11"/>
      <c r="G61" s="10" t="s">
        <v>95</v>
      </c>
      <c r="H61" s="39">
        <v>101</v>
      </c>
      <c r="I61" s="66">
        <v>101</v>
      </c>
      <c r="J61" s="31"/>
      <c r="K61" s="3"/>
      <c r="L61" s="2"/>
      <c r="M61" s="14">
        <f t="shared" si="0"/>
        <v>0</v>
      </c>
      <c r="N61" s="15">
        <f t="shared" si="3"/>
        <v>-1</v>
      </c>
      <c r="O61" s="14">
        <f t="shared" si="1"/>
        <v>0</v>
      </c>
      <c r="P61" s="15">
        <f t="shared" si="2"/>
        <v>-1</v>
      </c>
      <c r="Q61" s="8"/>
      <c r="T61" s="40"/>
    </row>
    <row r="62" spans="1:20" ht="15">
      <c r="A62" s="9"/>
      <c r="B62" s="12" t="s">
        <v>226</v>
      </c>
      <c r="C62" s="10" t="s">
        <v>227</v>
      </c>
      <c r="D62" s="11" t="s">
        <v>221</v>
      </c>
      <c r="E62" s="11" t="s">
        <v>228</v>
      </c>
      <c r="F62" s="11"/>
      <c r="G62" s="10" t="s">
        <v>95</v>
      </c>
      <c r="H62" s="39">
        <v>339</v>
      </c>
      <c r="I62" s="66">
        <v>339</v>
      </c>
      <c r="J62" s="31"/>
      <c r="K62" s="3"/>
      <c r="L62" s="2"/>
      <c r="M62" s="14">
        <f t="shared" si="0"/>
        <v>0</v>
      </c>
      <c r="N62" s="15">
        <f t="shared" si="3"/>
        <v>-1</v>
      </c>
      <c r="O62" s="14">
        <f t="shared" si="1"/>
        <v>0</v>
      </c>
      <c r="P62" s="15">
        <f t="shared" si="2"/>
        <v>-1</v>
      </c>
      <c r="Q62" s="8"/>
      <c r="T62" s="40"/>
    </row>
    <row r="63" spans="1:20" ht="15">
      <c r="A63" s="9"/>
      <c r="B63" s="12" t="s">
        <v>229</v>
      </c>
      <c r="C63" s="10" t="s">
        <v>230</v>
      </c>
      <c r="D63" s="11" t="s">
        <v>231</v>
      </c>
      <c r="E63" s="11" t="s">
        <v>231</v>
      </c>
      <c r="F63" s="11"/>
      <c r="G63" s="10" t="s">
        <v>95</v>
      </c>
      <c r="H63" s="39">
        <v>148</v>
      </c>
      <c r="I63" s="66">
        <v>148</v>
      </c>
      <c r="J63" s="31"/>
      <c r="K63" s="3"/>
      <c r="L63" s="2"/>
      <c r="M63" s="14">
        <f t="shared" si="0"/>
        <v>0</v>
      </c>
      <c r="N63" s="15">
        <f t="shared" si="3"/>
        <v>-1</v>
      </c>
      <c r="O63" s="14">
        <f t="shared" si="1"/>
        <v>0</v>
      </c>
      <c r="P63" s="15">
        <f t="shared" si="2"/>
        <v>-1</v>
      </c>
      <c r="Q63" s="8"/>
      <c r="T63" s="40"/>
    </row>
    <row r="64" spans="1:20" ht="15">
      <c r="A64" s="9"/>
      <c r="B64" s="12" t="s">
        <v>232</v>
      </c>
      <c r="C64" s="10" t="s">
        <v>233</v>
      </c>
      <c r="D64" s="11" t="s">
        <v>234</v>
      </c>
      <c r="E64" s="11" t="s">
        <v>234</v>
      </c>
      <c r="F64" s="11"/>
      <c r="G64" s="10" t="s">
        <v>69</v>
      </c>
      <c r="H64" s="39">
        <v>283</v>
      </c>
      <c r="I64" s="66">
        <v>283</v>
      </c>
      <c r="J64" s="31"/>
      <c r="K64" s="3"/>
      <c r="L64" s="2"/>
      <c r="M64" s="14">
        <f t="shared" si="0"/>
        <v>0</v>
      </c>
      <c r="N64" s="15">
        <f t="shared" si="3"/>
        <v>-1</v>
      </c>
      <c r="O64" s="14">
        <f t="shared" si="1"/>
        <v>0</v>
      </c>
      <c r="P64" s="15">
        <f t="shared" si="2"/>
        <v>-1</v>
      </c>
      <c r="Q64" s="8"/>
      <c r="T64" s="40"/>
    </row>
    <row r="65" spans="1:20" ht="15">
      <c r="A65" s="9"/>
      <c r="B65" s="12" t="s">
        <v>235</v>
      </c>
      <c r="C65" s="10" t="s">
        <v>236</v>
      </c>
      <c r="D65" s="11" t="s">
        <v>237</v>
      </c>
      <c r="E65" s="11" t="s">
        <v>237</v>
      </c>
      <c r="F65" s="11"/>
      <c r="G65" s="10" t="s">
        <v>69</v>
      </c>
      <c r="H65" s="39">
        <v>431</v>
      </c>
      <c r="I65" s="66">
        <v>444</v>
      </c>
      <c r="J65" s="31"/>
      <c r="K65" s="3"/>
      <c r="L65" s="2"/>
      <c r="M65" s="14">
        <f t="shared" si="0"/>
        <v>0</v>
      </c>
      <c r="N65" s="15">
        <f t="shared" si="3"/>
        <v>-1</v>
      </c>
      <c r="O65" s="14">
        <f t="shared" si="1"/>
        <v>0</v>
      </c>
      <c r="P65" s="15">
        <f t="shared" si="2"/>
        <v>-1</v>
      </c>
      <c r="Q65" s="8"/>
      <c r="T65" s="40"/>
    </row>
    <row r="66" spans="1:20" ht="15">
      <c r="A66" s="9"/>
      <c r="B66" s="12" t="s">
        <v>238</v>
      </c>
      <c r="C66" s="10" t="s">
        <v>239</v>
      </c>
      <c r="D66" s="11" t="s">
        <v>240</v>
      </c>
      <c r="E66" s="11" t="s">
        <v>241</v>
      </c>
      <c r="F66" s="11"/>
      <c r="G66" s="10" t="s">
        <v>65</v>
      </c>
      <c r="H66" s="39">
        <v>337</v>
      </c>
      <c r="I66" s="66">
        <v>337</v>
      </c>
      <c r="J66" s="31"/>
      <c r="K66" s="3"/>
      <c r="L66" s="2"/>
      <c r="M66" s="14">
        <f t="shared" si="0"/>
        <v>0</v>
      </c>
      <c r="N66" s="15">
        <f t="shared" si="3"/>
        <v>-1</v>
      </c>
      <c r="O66" s="14">
        <f t="shared" si="1"/>
        <v>0</v>
      </c>
      <c r="P66" s="15">
        <f t="shared" si="2"/>
        <v>-1</v>
      </c>
      <c r="Q66" s="8"/>
      <c r="T66" s="40"/>
    </row>
    <row r="67" spans="1:20" ht="15">
      <c r="A67" s="9"/>
      <c r="B67" s="12" t="s">
        <v>242</v>
      </c>
      <c r="C67" s="10" t="s">
        <v>243</v>
      </c>
      <c r="D67" s="11" t="s">
        <v>240</v>
      </c>
      <c r="E67" s="11" t="s">
        <v>244</v>
      </c>
      <c r="F67" s="11"/>
      <c r="G67" s="10" t="s">
        <v>65</v>
      </c>
      <c r="H67" s="39">
        <v>134</v>
      </c>
      <c r="I67" s="66">
        <v>134</v>
      </c>
      <c r="J67" s="31"/>
      <c r="K67" s="3"/>
      <c r="L67" s="2"/>
      <c r="M67" s="14">
        <f t="shared" si="0"/>
        <v>0</v>
      </c>
      <c r="N67" s="15">
        <f t="shared" si="3"/>
        <v>-1</v>
      </c>
      <c r="O67" s="14">
        <f t="shared" si="1"/>
        <v>0</v>
      </c>
      <c r="P67" s="15">
        <f t="shared" si="2"/>
        <v>-1</v>
      </c>
      <c r="Q67" s="8"/>
      <c r="T67" s="40"/>
    </row>
    <row r="68" spans="1:20" ht="15">
      <c r="A68" s="9"/>
      <c r="B68" s="12" t="s">
        <v>245</v>
      </c>
      <c r="C68" s="10" t="s">
        <v>246</v>
      </c>
      <c r="D68" s="11" t="s">
        <v>247</v>
      </c>
      <c r="E68" s="11" t="s">
        <v>248</v>
      </c>
      <c r="F68" s="11"/>
      <c r="G68" s="10" t="s">
        <v>65</v>
      </c>
      <c r="H68" s="39">
        <v>1045</v>
      </c>
      <c r="I68" s="66">
        <v>1073</v>
      </c>
      <c r="J68" s="31"/>
      <c r="K68" s="3"/>
      <c r="L68" s="2"/>
      <c r="M68" s="14">
        <f t="shared" si="0"/>
        <v>0</v>
      </c>
      <c r="N68" s="15">
        <f t="shared" si="3"/>
        <v>-1</v>
      </c>
      <c r="O68" s="14">
        <f t="shared" si="1"/>
        <v>0</v>
      </c>
      <c r="P68" s="15">
        <f t="shared" si="2"/>
        <v>-1</v>
      </c>
      <c r="Q68" s="8"/>
      <c r="T68" s="40"/>
    </row>
    <row r="69" spans="1:20" ht="15">
      <c r="A69" s="9"/>
      <c r="B69" s="12" t="s">
        <v>249</v>
      </c>
      <c r="C69" s="10" t="s">
        <v>250</v>
      </c>
      <c r="D69" s="11" t="s">
        <v>247</v>
      </c>
      <c r="E69" s="11" t="s">
        <v>251</v>
      </c>
      <c r="F69" s="11"/>
      <c r="G69" s="10" t="s">
        <v>65</v>
      </c>
      <c r="H69" s="39">
        <v>229</v>
      </c>
      <c r="I69" s="66">
        <v>229</v>
      </c>
      <c r="J69" s="31"/>
      <c r="K69" s="3"/>
      <c r="L69" s="2"/>
      <c r="M69" s="14">
        <f t="shared" si="0"/>
        <v>0</v>
      </c>
      <c r="N69" s="15">
        <f t="shared" si="3"/>
        <v>-1</v>
      </c>
      <c r="O69" s="14">
        <f t="shared" si="1"/>
        <v>0</v>
      </c>
      <c r="P69" s="15">
        <f t="shared" si="2"/>
        <v>-1</v>
      </c>
      <c r="Q69" s="8"/>
      <c r="T69" s="40"/>
    </row>
    <row r="70" spans="1:20" ht="15">
      <c r="A70" s="9"/>
      <c r="B70" s="12" t="s">
        <v>252</v>
      </c>
      <c r="C70" s="10" t="s">
        <v>253</v>
      </c>
      <c r="D70" s="11" t="s">
        <v>247</v>
      </c>
      <c r="E70" s="11" t="s">
        <v>254</v>
      </c>
      <c r="F70" s="11"/>
      <c r="G70" s="10" t="s">
        <v>65</v>
      </c>
      <c r="H70" s="39">
        <v>363</v>
      </c>
      <c r="I70" s="66">
        <v>371</v>
      </c>
      <c r="J70" s="31"/>
      <c r="K70" s="3"/>
      <c r="L70" s="2"/>
      <c r="M70" s="14">
        <f t="shared" si="0"/>
        <v>0</v>
      </c>
      <c r="N70" s="15">
        <f t="shared" si="3"/>
        <v>-1</v>
      </c>
      <c r="O70" s="14">
        <f t="shared" si="1"/>
        <v>0</v>
      </c>
      <c r="P70" s="15">
        <f t="shared" si="2"/>
        <v>-1</v>
      </c>
      <c r="Q70" s="8"/>
      <c r="T70" s="40"/>
    </row>
    <row r="71" spans="1:20" ht="15">
      <c r="A71" s="9"/>
      <c r="B71" s="12" t="s">
        <v>255</v>
      </c>
      <c r="C71" s="10" t="s">
        <v>256</v>
      </c>
      <c r="D71" s="11" t="s">
        <v>257</v>
      </c>
      <c r="E71" s="11" t="s">
        <v>258</v>
      </c>
      <c r="F71" s="11"/>
      <c r="G71" s="10" t="s">
        <v>65</v>
      </c>
      <c r="H71" s="39">
        <v>129</v>
      </c>
      <c r="I71" s="66">
        <v>129</v>
      </c>
      <c r="J71" s="31"/>
      <c r="K71" s="3"/>
      <c r="L71" s="2"/>
      <c r="M71" s="14">
        <f t="shared" si="0"/>
        <v>0</v>
      </c>
      <c r="N71" s="15">
        <f t="shared" si="3"/>
        <v>-1</v>
      </c>
      <c r="O71" s="14">
        <f t="shared" si="1"/>
        <v>0</v>
      </c>
      <c r="P71" s="15">
        <f t="shared" si="2"/>
        <v>-1</v>
      </c>
      <c r="Q71" s="8"/>
      <c r="T71" s="40"/>
    </row>
    <row r="72" spans="1:20" ht="15">
      <c r="A72" s="9"/>
      <c r="B72" s="12" t="s">
        <v>259</v>
      </c>
      <c r="C72" s="10" t="s">
        <v>260</v>
      </c>
      <c r="D72" s="11" t="s">
        <v>257</v>
      </c>
      <c r="E72" s="11" t="s">
        <v>261</v>
      </c>
      <c r="F72" s="11"/>
      <c r="G72" s="10" t="s">
        <v>65</v>
      </c>
      <c r="H72" s="39">
        <v>471</v>
      </c>
      <c r="I72" s="66">
        <v>472</v>
      </c>
      <c r="J72" s="31"/>
      <c r="K72" s="3"/>
      <c r="L72" s="2"/>
      <c r="M72" s="14">
        <f t="shared" si="0"/>
        <v>0</v>
      </c>
      <c r="N72" s="15">
        <f t="shared" si="3"/>
        <v>-1</v>
      </c>
      <c r="O72" s="14">
        <f t="shared" si="1"/>
        <v>0</v>
      </c>
      <c r="P72" s="15">
        <f t="shared" si="2"/>
        <v>-1</v>
      </c>
      <c r="Q72" s="8"/>
      <c r="T72" s="40"/>
    </row>
    <row r="73" spans="1:20" ht="15">
      <c r="A73" s="9"/>
      <c r="B73" s="12" t="s">
        <v>262</v>
      </c>
      <c r="C73" s="10" t="s">
        <v>263</v>
      </c>
      <c r="D73" s="11" t="s">
        <v>257</v>
      </c>
      <c r="E73" s="11" t="s">
        <v>264</v>
      </c>
      <c r="F73" s="11"/>
      <c r="G73" s="10" t="s">
        <v>65</v>
      </c>
      <c r="H73" s="39">
        <v>155</v>
      </c>
      <c r="I73" s="66">
        <v>155</v>
      </c>
      <c r="J73" s="31"/>
      <c r="K73" s="3"/>
      <c r="L73" s="2"/>
      <c r="M73" s="14">
        <f t="shared" si="0"/>
        <v>0</v>
      </c>
      <c r="N73" s="15">
        <f t="shared" si="3"/>
        <v>-1</v>
      </c>
      <c r="O73" s="14">
        <f t="shared" si="1"/>
        <v>0</v>
      </c>
      <c r="P73" s="15">
        <f t="shared" si="2"/>
        <v>-1</v>
      </c>
      <c r="Q73" s="8"/>
      <c r="T73" s="40"/>
    </row>
    <row r="74" spans="1:20" ht="15">
      <c r="A74" s="9"/>
      <c r="B74" s="12" t="s">
        <v>265</v>
      </c>
      <c r="C74" s="10" t="s">
        <v>266</v>
      </c>
      <c r="D74" s="11" t="s">
        <v>267</v>
      </c>
      <c r="E74" s="11" t="s">
        <v>268</v>
      </c>
      <c r="F74" s="11"/>
      <c r="G74" s="10" t="s">
        <v>65</v>
      </c>
      <c r="H74" s="39">
        <v>158</v>
      </c>
      <c r="I74" s="66">
        <v>158</v>
      </c>
      <c r="J74" s="31"/>
      <c r="K74" s="3"/>
      <c r="L74" s="2"/>
      <c r="M74" s="14">
        <f t="shared" si="0"/>
        <v>0</v>
      </c>
      <c r="N74" s="15">
        <f t="shared" si="3"/>
        <v>-1</v>
      </c>
      <c r="O74" s="14">
        <f t="shared" si="1"/>
        <v>0</v>
      </c>
      <c r="P74" s="15">
        <f t="shared" si="2"/>
        <v>-1</v>
      </c>
      <c r="Q74" s="8"/>
      <c r="T74" s="40"/>
    </row>
    <row r="75" spans="1:20" ht="15">
      <c r="A75" s="9"/>
      <c r="B75" s="12" t="s">
        <v>269</v>
      </c>
      <c r="C75" s="10" t="s">
        <v>270</v>
      </c>
      <c r="D75" s="11" t="s">
        <v>267</v>
      </c>
      <c r="E75" s="11" t="s">
        <v>271</v>
      </c>
      <c r="F75" s="11"/>
      <c r="G75" s="10" t="s">
        <v>65</v>
      </c>
      <c r="H75" s="39">
        <v>94</v>
      </c>
      <c r="I75" s="66">
        <v>94</v>
      </c>
      <c r="J75" s="31"/>
      <c r="K75" s="3"/>
      <c r="L75" s="2"/>
      <c r="M75" s="14">
        <f t="shared" si="0"/>
        <v>0</v>
      </c>
      <c r="N75" s="15">
        <f t="shared" si="3"/>
        <v>-1</v>
      </c>
      <c r="O75" s="14">
        <f t="shared" si="1"/>
        <v>0</v>
      </c>
      <c r="P75" s="15">
        <f t="shared" si="2"/>
        <v>-1</v>
      </c>
      <c r="Q75" s="8"/>
      <c r="T75" s="40"/>
    </row>
    <row r="76" spans="1:20" ht="15">
      <c r="A76" s="9"/>
      <c r="B76" s="12" t="s">
        <v>272</v>
      </c>
      <c r="C76" s="10" t="s">
        <v>273</v>
      </c>
      <c r="D76" s="11" t="s">
        <v>274</v>
      </c>
      <c r="E76" s="11" t="s">
        <v>274</v>
      </c>
      <c r="F76" s="11"/>
      <c r="G76" s="10" t="s">
        <v>65</v>
      </c>
      <c r="H76" s="39">
        <v>384</v>
      </c>
      <c r="I76" s="66">
        <v>388</v>
      </c>
      <c r="J76" s="31"/>
      <c r="K76" s="3"/>
      <c r="L76" s="2"/>
      <c r="M76" s="14">
        <f t="shared" si="0"/>
        <v>0</v>
      </c>
      <c r="N76" s="15">
        <f t="shared" si="3"/>
        <v>-1</v>
      </c>
      <c r="O76" s="14">
        <f t="shared" si="1"/>
        <v>0</v>
      </c>
      <c r="P76" s="15">
        <f t="shared" si="2"/>
        <v>-1</v>
      </c>
      <c r="Q76" s="8"/>
      <c r="T76" s="40"/>
    </row>
    <row r="77" spans="1:20" ht="15">
      <c r="A77" s="9"/>
      <c r="B77" s="12" t="s">
        <v>275</v>
      </c>
      <c r="C77" s="10" t="s">
        <v>276</v>
      </c>
      <c r="D77" s="11" t="s">
        <v>277</v>
      </c>
      <c r="E77" s="11" t="s">
        <v>278</v>
      </c>
      <c r="F77" s="11"/>
      <c r="G77" s="10" t="s">
        <v>65</v>
      </c>
      <c r="H77" s="39">
        <v>468</v>
      </c>
      <c r="I77" s="66">
        <v>468</v>
      </c>
      <c r="J77" s="31"/>
      <c r="K77" s="3"/>
      <c r="L77" s="2"/>
      <c r="M77" s="14">
        <f t="shared" si="0"/>
        <v>0</v>
      </c>
      <c r="N77" s="15">
        <f t="shared" si="3"/>
        <v>-1</v>
      </c>
      <c r="O77" s="14">
        <f t="shared" si="1"/>
        <v>0</v>
      </c>
      <c r="P77" s="15">
        <f t="shared" si="2"/>
        <v>-1</v>
      </c>
      <c r="Q77" s="8"/>
      <c r="T77" s="40"/>
    </row>
    <row r="78" spans="1:20" ht="15">
      <c r="A78" s="9"/>
      <c r="B78" s="12" t="s">
        <v>279</v>
      </c>
      <c r="C78" s="10" t="s">
        <v>280</v>
      </c>
      <c r="D78" s="11" t="s">
        <v>277</v>
      </c>
      <c r="E78" s="11" t="s">
        <v>281</v>
      </c>
      <c r="F78" s="11"/>
      <c r="G78" s="10" t="s">
        <v>65</v>
      </c>
      <c r="H78" s="39">
        <v>176</v>
      </c>
      <c r="I78" s="66">
        <v>176</v>
      </c>
      <c r="J78" s="31"/>
      <c r="K78" s="3"/>
      <c r="L78" s="2"/>
      <c r="M78" s="14">
        <f t="shared" si="0"/>
        <v>0</v>
      </c>
      <c r="N78" s="15">
        <f t="shared" si="3"/>
        <v>-1</v>
      </c>
      <c r="O78" s="14">
        <f t="shared" si="1"/>
        <v>0</v>
      </c>
      <c r="P78" s="15">
        <f t="shared" si="2"/>
        <v>-1</v>
      </c>
      <c r="Q78" s="8"/>
      <c r="T78" s="40"/>
    </row>
    <row r="79" spans="1:20" ht="15">
      <c r="A79" s="9"/>
      <c r="B79" s="12" t="s">
        <v>282</v>
      </c>
      <c r="C79" s="10" t="s">
        <v>283</v>
      </c>
      <c r="D79" s="11" t="s">
        <v>277</v>
      </c>
      <c r="E79" s="11" t="s">
        <v>281</v>
      </c>
      <c r="F79" s="11"/>
      <c r="G79" s="10" t="s">
        <v>65</v>
      </c>
      <c r="H79" s="39">
        <v>32</v>
      </c>
      <c r="I79" s="66">
        <v>32</v>
      </c>
      <c r="J79" s="31"/>
      <c r="K79" s="3"/>
      <c r="L79" s="2"/>
      <c r="M79" s="14">
        <f t="shared" ref="M79:M91" si="4">IF(K79="",0,(SUMIF($G$20:$G$1000,K79,$H$20:$H$1000)))</f>
        <v>0</v>
      </c>
      <c r="N79" s="15">
        <f t="shared" ref="N79:N91" si="5">IF(K79="",-1,(-($L$6-(M79/L79))/$L$6))</f>
        <v>-1</v>
      </c>
      <c r="O79" s="14">
        <f t="shared" ref="O79:O90" si="6">IF(K79="",0,(SUMIF($G$19:$G$1000,K79,$I$19:$I$1000)))</f>
        <v>0</v>
      </c>
      <c r="P79" s="15">
        <f t="shared" ref="P79:P91" si="7">IF(K79="",-1,(-($M$6-(O79/L79))/$M$6))</f>
        <v>-1</v>
      </c>
      <c r="Q79" s="8"/>
      <c r="T79" s="40"/>
    </row>
    <row r="80" spans="1:20" ht="15">
      <c r="A80" s="9"/>
      <c r="B80" s="12" t="s">
        <v>284</v>
      </c>
      <c r="C80" s="10" t="s">
        <v>285</v>
      </c>
      <c r="D80" s="11" t="s">
        <v>286</v>
      </c>
      <c r="E80" s="11" t="s">
        <v>287</v>
      </c>
      <c r="F80" s="11"/>
      <c r="G80" s="10" t="s">
        <v>65</v>
      </c>
      <c r="H80" s="39">
        <v>147</v>
      </c>
      <c r="I80" s="66">
        <v>147</v>
      </c>
      <c r="J80" s="31"/>
      <c r="K80" s="3"/>
      <c r="L80" s="2"/>
      <c r="M80" s="14">
        <f t="shared" si="4"/>
        <v>0</v>
      </c>
      <c r="N80" s="15">
        <f t="shared" si="5"/>
        <v>-1</v>
      </c>
      <c r="O80" s="14">
        <f t="shared" si="6"/>
        <v>0</v>
      </c>
      <c r="P80" s="15">
        <f t="shared" si="7"/>
        <v>-1</v>
      </c>
      <c r="Q80" s="8"/>
      <c r="T80" s="40"/>
    </row>
    <row r="81" spans="1:20" ht="15">
      <c r="A81" s="9"/>
      <c r="B81" s="12" t="s">
        <v>288</v>
      </c>
      <c r="C81" s="10" t="s">
        <v>289</v>
      </c>
      <c r="D81" s="11" t="s">
        <v>286</v>
      </c>
      <c r="E81" s="11" t="s">
        <v>290</v>
      </c>
      <c r="F81" s="11"/>
      <c r="G81" s="10" t="s">
        <v>65</v>
      </c>
      <c r="H81" s="39">
        <v>487</v>
      </c>
      <c r="I81" s="66">
        <v>500</v>
      </c>
      <c r="J81" s="31"/>
      <c r="K81" s="3"/>
      <c r="L81" s="2"/>
      <c r="M81" s="14">
        <f t="shared" si="4"/>
        <v>0</v>
      </c>
      <c r="N81" s="15">
        <f t="shared" si="5"/>
        <v>-1</v>
      </c>
      <c r="O81" s="14">
        <f t="shared" si="6"/>
        <v>0</v>
      </c>
      <c r="P81" s="15">
        <f t="shared" si="7"/>
        <v>-1</v>
      </c>
      <c r="Q81" s="8"/>
      <c r="T81" s="40"/>
    </row>
    <row r="82" spans="1:20" ht="15">
      <c r="A82" s="9"/>
      <c r="B82" s="12" t="s">
        <v>291</v>
      </c>
      <c r="C82" s="10" t="s">
        <v>292</v>
      </c>
      <c r="D82" s="11" t="s">
        <v>293</v>
      </c>
      <c r="E82" s="11" t="s">
        <v>293</v>
      </c>
      <c r="F82" s="11"/>
      <c r="G82" s="11" t="s">
        <v>65</v>
      </c>
      <c r="H82" s="39">
        <v>194</v>
      </c>
      <c r="I82" s="66">
        <v>194</v>
      </c>
      <c r="J82" s="31"/>
      <c r="K82" s="3"/>
      <c r="L82" s="2"/>
      <c r="M82" s="14">
        <f t="shared" si="4"/>
        <v>0</v>
      </c>
      <c r="N82" s="15">
        <f t="shared" si="5"/>
        <v>-1</v>
      </c>
      <c r="O82" s="14">
        <f t="shared" si="6"/>
        <v>0</v>
      </c>
      <c r="P82" s="15">
        <f t="shared" si="7"/>
        <v>-1</v>
      </c>
      <c r="Q82" s="8"/>
      <c r="T82" s="40"/>
    </row>
    <row r="83" spans="1:20" ht="15">
      <c r="A83" s="9"/>
      <c r="B83" s="12" t="s">
        <v>294</v>
      </c>
      <c r="C83" s="10" t="s">
        <v>295</v>
      </c>
      <c r="D83" s="11" t="s">
        <v>296</v>
      </c>
      <c r="E83" s="11" t="s">
        <v>296</v>
      </c>
      <c r="F83" s="11"/>
      <c r="G83" s="11" t="s">
        <v>65</v>
      </c>
      <c r="H83" s="39">
        <v>203</v>
      </c>
      <c r="I83" s="66">
        <v>203</v>
      </c>
      <c r="J83" s="31"/>
      <c r="K83" s="3"/>
      <c r="L83" s="2"/>
      <c r="M83" s="14">
        <f t="shared" si="4"/>
        <v>0</v>
      </c>
      <c r="N83" s="15">
        <f t="shared" si="5"/>
        <v>-1</v>
      </c>
      <c r="O83" s="14">
        <f t="shared" si="6"/>
        <v>0</v>
      </c>
      <c r="P83" s="15">
        <f t="shared" si="7"/>
        <v>-1</v>
      </c>
      <c r="Q83" s="8"/>
      <c r="T83" s="40"/>
    </row>
    <row r="84" spans="1:20" ht="15">
      <c r="A84" s="9"/>
      <c r="B84" s="12" t="s">
        <v>297</v>
      </c>
      <c r="C84" s="10" t="s">
        <v>298</v>
      </c>
      <c r="D84" s="11" t="s">
        <v>299</v>
      </c>
      <c r="E84" s="11" t="s">
        <v>299</v>
      </c>
      <c r="F84" s="11"/>
      <c r="G84" s="11" t="s">
        <v>95</v>
      </c>
      <c r="H84" s="39">
        <v>272</v>
      </c>
      <c r="I84" s="66">
        <v>272</v>
      </c>
      <c r="J84" s="31"/>
      <c r="K84" s="3"/>
      <c r="L84" s="2"/>
      <c r="M84" s="14">
        <f t="shared" si="4"/>
        <v>0</v>
      </c>
      <c r="N84" s="15">
        <f t="shared" si="5"/>
        <v>-1</v>
      </c>
      <c r="O84" s="14">
        <f t="shared" si="6"/>
        <v>0</v>
      </c>
      <c r="P84" s="15">
        <f t="shared" si="7"/>
        <v>-1</v>
      </c>
      <c r="Q84" s="8"/>
      <c r="T84" s="40"/>
    </row>
    <row r="85" spans="1:20" ht="15">
      <c r="A85" s="9"/>
      <c r="B85" s="2" t="s">
        <v>300</v>
      </c>
      <c r="C85" s="10" t="s">
        <v>301</v>
      </c>
      <c r="D85" s="11" t="s">
        <v>302</v>
      </c>
      <c r="E85" s="11" t="s">
        <v>302</v>
      </c>
      <c r="F85" s="11"/>
      <c r="G85" s="11" t="s">
        <v>92</v>
      </c>
      <c r="H85" s="39">
        <v>260</v>
      </c>
      <c r="I85" s="66">
        <v>267</v>
      </c>
      <c r="J85" s="31"/>
      <c r="K85" s="3"/>
      <c r="L85" s="2"/>
      <c r="M85" s="14">
        <f t="shared" si="4"/>
        <v>0</v>
      </c>
      <c r="N85" s="15">
        <f t="shared" si="5"/>
        <v>-1</v>
      </c>
      <c r="O85" s="14">
        <f t="shared" si="6"/>
        <v>0</v>
      </c>
      <c r="P85" s="15">
        <f t="shared" si="7"/>
        <v>-1</v>
      </c>
      <c r="Q85" s="8"/>
    </row>
    <row r="86" spans="1:20" ht="15">
      <c r="A86" s="9"/>
      <c r="B86" s="2" t="s">
        <v>303</v>
      </c>
      <c r="C86" s="10" t="s">
        <v>304</v>
      </c>
      <c r="D86" s="11" t="s">
        <v>305</v>
      </c>
      <c r="E86" s="11" t="s">
        <v>305</v>
      </c>
      <c r="F86" s="11"/>
      <c r="G86" s="11" t="s">
        <v>92</v>
      </c>
      <c r="H86" s="39">
        <v>232</v>
      </c>
      <c r="I86" s="66">
        <v>232</v>
      </c>
      <c r="J86" s="31"/>
      <c r="K86" s="3"/>
      <c r="L86" s="2"/>
      <c r="M86" s="14">
        <f t="shared" si="4"/>
        <v>0</v>
      </c>
      <c r="N86" s="15">
        <f t="shared" si="5"/>
        <v>-1</v>
      </c>
      <c r="O86" s="14">
        <f t="shared" si="6"/>
        <v>0</v>
      </c>
      <c r="P86" s="15">
        <f t="shared" si="7"/>
        <v>-1</v>
      </c>
      <c r="Q86" s="8"/>
    </row>
    <row r="87" spans="1:20" ht="15">
      <c r="A87" s="9"/>
      <c r="B87" s="2" t="s">
        <v>306</v>
      </c>
      <c r="C87" s="10" t="s">
        <v>307</v>
      </c>
      <c r="D87" s="11" t="s">
        <v>308</v>
      </c>
      <c r="E87" s="11" t="s">
        <v>308</v>
      </c>
      <c r="F87" s="11"/>
      <c r="G87" s="11" t="s">
        <v>92</v>
      </c>
      <c r="H87" s="39">
        <v>144</v>
      </c>
      <c r="I87" s="66">
        <v>149</v>
      </c>
      <c r="J87" s="31"/>
      <c r="K87" s="3"/>
      <c r="L87" s="2"/>
      <c r="M87" s="14">
        <f t="shared" si="4"/>
        <v>0</v>
      </c>
      <c r="N87" s="15">
        <f t="shared" si="5"/>
        <v>-1</v>
      </c>
      <c r="O87" s="14">
        <f t="shared" si="6"/>
        <v>0</v>
      </c>
      <c r="P87" s="15">
        <f t="shared" si="7"/>
        <v>-1</v>
      </c>
      <c r="Q87" s="8"/>
    </row>
    <row r="88" spans="1:20" ht="15">
      <c r="A88" s="9"/>
      <c r="B88" s="2" t="s">
        <v>309</v>
      </c>
      <c r="C88" s="10" t="s">
        <v>310</v>
      </c>
      <c r="D88" s="11" t="s">
        <v>311</v>
      </c>
      <c r="E88" s="11" t="s">
        <v>311</v>
      </c>
      <c r="F88" s="11"/>
      <c r="G88" s="11" t="s">
        <v>95</v>
      </c>
      <c r="H88" s="39">
        <v>394</v>
      </c>
      <c r="I88" s="66">
        <v>421</v>
      </c>
      <c r="J88" s="31"/>
      <c r="K88" s="3"/>
      <c r="L88" s="2"/>
      <c r="M88" s="14">
        <f t="shared" si="4"/>
        <v>0</v>
      </c>
      <c r="N88" s="15">
        <f t="shared" si="5"/>
        <v>-1</v>
      </c>
      <c r="O88" s="14">
        <f t="shared" si="6"/>
        <v>0</v>
      </c>
      <c r="P88" s="15">
        <f t="shared" si="7"/>
        <v>-1</v>
      </c>
      <c r="Q88" s="8"/>
    </row>
    <row r="89" spans="1:20" ht="15">
      <c r="A89" s="9"/>
      <c r="B89" s="2" t="s">
        <v>312</v>
      </c>
      <c r="C89" s="10" t="s">
        <v>313</v>
      </c>
      <c r="D89" s="11" t="s">
        <v>314</v>
      </c>
      <c r="E89" s="11" t="s">
        <v>314</v>
      </c>
      <c r="F89" s="11"/>
      <c r="G89" s="11" t="s">
        <v>95</v>
      </c>
      <c r="H89" s="39">
        <v>420</v>
      </c>
      <c r="I89" s="66">
        <v>425</v>
      </c>
      <c r="J89" s="31"/>
      <c r="K89" s="3"/>
      <c r="L89" s="2"/>
      <c r="M89" s="14">
        <f t="shared" si="4"/>
        <v>0</v>
      </c>
      <c r="N89" s="15">
        <f t="shared" si="5"/>
        <v>-1</v>
      </c>
      <c r="O89" s="14">
        <f t="shared" si="6"/>
        <v>0</v>
      </c>
      <c r="P89" s="15">
        <f t="shared" si="7"/>
        <v>-1</v>
      </c>
      <c r="Q89" s="8"/>
    </row>
    <row r="90" spans="1:20" ht="15">
      <c r="A90" s="9"/>
      <c r="B90" s="2" t="s">
        <v>315</v>
      </c>
      <c r="C90" s="10" t="s">
        <v>316</v>
      </c>
      <c r="D90" s="11" t="s">
        <v>317</v>
      </c>
      <c r="E90" s="11" t="s">
        <v>317</v>
      </c>
      <c r="F90" s="11"/>
      <c r="G90" s="11" t="s">
        <v>102</v>
      </c>
      <c r="H90" s="12">
        <v>75</v>
      </c>
      <c r="I90" s="12">
        <v>75</v>
      </c>
      <c r="J90" s="31"/>
      <c r="K90" s="3"/>
      <c r="L90" s="2"/>
      <c r="M90" s="14">
        <f t="shared" si="4"/>
        <v>0</v>
      </c>
      <c r="N90" s="15">
        <f t="shared" si="5"/>
        <v>-1</v>
      </c>
      <c r="O90" s="14">
        <f t="shared" si="6"/>
        <v>0</v>
      </c>
      <c r="P90" s="15">
        <f t="shared" si="7"/>
        <v>-1</v>
      </c>
      <c r="Q90" s="8"/>
    </row>
    <row r="91" spans="1:20" ht="15">
      <c r="A91" s="9"/>
      <c r="B91" s="2" t="s">
        <v>318</v>
      </c>
      <c r="C91" s="10" t="s">
        <v>319</v>
      </c>
      <c r="D91" s="11" t="s">
        <v>317</v>
      </c>
      <c r="E91" s="11" t="s">
        <v>317</v>
      </c>
      <c r="F91" s="11"/>
      <c r="G91" s="11" t="s">
        <v>102</v>
      </c>
      <c r="H91" s="12">
        <v>273</v>
      </c>
      <c r="I91" s="12">
        <v>282</v>
      </c>
      <c r="J91" s="31"/>
      <c r="K91" s="3"/>
      <c r="L91" s="2"/>
      <c r="M91" s="14">
        <f t="shared" si="4"/>
        <v>0</v>
      </c>
      <c r="N91" s="15">
        <f t="shared" si="5"/>
        <v>-1</v>
      </c>
      <c r="O91" s="14">
        <f>IF(K91="",0,(SUMIF($G$19:$G$1000,K91,$I$19:$I$1000)))</f>
        <v>0</v>
      </c>
      <c r="P91" s="15">
        <f t="shared" si="7"/>
        <v>-1</v>
      </c>
      <c r="Q91" s="8"/>
    </row>
    <row r="92" spans="1:20">
      <c r="B92" s="7" t="s">
        <v>320</v>
      </c>
      <c r="C92" s="5" t="s">
        <v>321</v>
      </c>
      <c r="D92" s="5" t="s">
        <v>322</v>
      </c>
      <c r="E92" s="5" t="s">
        <v>323</v>
      </c>
      <c r="G92" s="5" t="s">
        <v>95</v>
      </c>
      <c r="H92" s="7">
        <v>121</v>
      </c>
      <c r="I92" s="13">
        <v>121</v>
      </c>
    </row>
    <row r="93" spans="1:20">
      <c r="B93" s="7" t="s">
        <v>324</v>
      </c>
      <c r="C93" s="5" t="s">
        <v>325</v>
      </c>
      <c r="D93" s="5" t="s">
        <v>326</v>
      </c>
      <c r="E93" s="5" t="s">
        <v>326</v>
      </c>
      <c r="G93" s="5" t="s">
        <v>92</v>
      </c>
      <c r="H93" s="7">
        <v>346</v>
      </c>
      <c r="I93" s="13">
        <v>384</v>
      </c>
    </row>
    <row r="94" spans="1:20">
      <c r="B94" s="7" t="s">
        <v>327</v>
      </c>
      <c r="C94" s="5" t="s">
        <v>328</v>
      </c>
      <c r="D94" s="5" t="s">
        <v>329</v>
      </c>
      <c r="E94" s="5" t="s">
        <v>330</v>
      </c>
      <c r="G94" s="5" t="s">
        <v>92</v>
      </c>
      <c r="H94" s="7">
        <v>36</v>
      </c>
      <c r="I94" s="13">
        <v>36</v>
      </c>
    </row>
    <row r="95" spans="1:20">
      <c r="B95" s="7" t="s">
        <v>331</v>
      </c>
      <c r="C95" s="5" t="s">
        <v>332</v>
      </c>
      <c r="D95" s="5" t="s">
        <v>333</v>
      </c>
      <c r="E95" s="5" t="s">
        <v>333</v>
      </c>
      <c r="G95" s="5" t="s">
        <v>102</v>
      </c>
      <c r="H95" s="7">
        <v>189</v>
      </c>
      <c r="I95" s="13">
        <v>189</v>
      </c>
    </row>
    <row r="96" spans="1:20">
      <c r="B96" s="7" t="s">
        <v>334</v>
      </c>
      <c r="C96" s="5" t="s">
        <v>335</v>
      </c>
      <c r="D96" s="5" t="s">
        <v>333</v>
      </c>
      <c r="E96" s="5" t="s">
        <v>333</v>
      </c>
      <c r="G96" s="5" t="s">
        <v>102</v>
      </c>
      <c r="H96" s="7">
        <v>134</v>
      </c>
      <c r="I96" s="13">
        <v>134</v>
      </c>
    </row>
    <row r="97" spans="2:9">
      <c r="B97" s="7" t="s">
        <v>336</v>
      </c>
      <c r="C97" s="5" t="s">
        <v>337</v>
      </c>
      <c r="D97" s="5" t="s">
        <v>338</v>
      </c>
      <c r="E97" s="5" t="s">
        <v>338</v>
      </c>
      <c r="G97" s="5" t="s">
        <v>102</v>
      </c>
      <c r="H97" s="7">
        <v>348</v>
      </c>
      <c r="I97" s="13">
        <v>362</v>
      </c>
    </row>
    <row r="98" spans="2:9">
      <c r="B98" s="7" t="s">
        <v>339</v>
      </c>
      <c r="C98" s="5" t="s">
        <v>340</v>
      </c>
      <c r="D98" s="5" t="s">
        <v>341</v>
      </c>
      <c r="E98" s="5" t="s">
        <v>342</v>
      </c>
      <c r="G98" s="5" t="s">
        <v>92</v>
      </c>
      <c r="H98" s="7">
        <v>98</v>
      </c>
      <c r="I98" s="13">
        <v>98</v>
      </c>
    </row>
    <row r="99" spans="2:9">
      <c r="B99" s="7" t="s">
        <v>343</v>
      </c>
      <c r="C99" s="5" t="s">
        <v>344</v>
      </c>
      <c r="D99" s="5" t="s">
        <v>341</v>
      </c>
      <c r="E99" s="5" t="s">
        <v>345</v>
      </c>
      <c r="G99" s="5" t="s">
        <v>92</v>
      </c>
      <c r="H99" s="7">
        <v>991</v>
      </c>
      <c r="I99" s="13">
        <v>1040</v>
      </c>
    </row>
    <row r="100" spans="2:9">
      <c r="B100" s="7" t="s">
        <v>346</v>
      </c>
      <c r="C100" s="5" t="s">
        <v>347</v>
      </c>
      <c r="D100" s="5" t="s">
        <v>348</v>
      </c>
      <c r="E100" s="5" t="s">
        <v>348</v>
      </c>
      <c r="G100" s="5" t="s">
        <v>111</v>
      </c>
      <c r="H100" s="7">
        <v>166</v>
      </c>
      <c r="I100" s="13">
        <v>166</v>
      </c>
    </row>
    <row r="101" spans="2:9">
      <c r="B101" s="7" t="s">
        <v>349</v>
      </c>
      <c r="C101" s="5" t="s">
        <v>350</v>
      </c>
      <c r="D101" s="5" t="s">
        <v>348</v>
      </c>
      <c r="E101" s="5" t="s">
        <v>348</v>
      </c>
      <c r="G101" s="5" t="s">
        <v>111</v>
      </c>
      <c r="H101" s="7">
        <v>123</v>
      </c>
      <c r="I101" s="13">
        <v>123</v>
      </c>
    </row>
    <row r="102" spans="2:9">
      <c r="B102" s="7" t="s">
        <v>351</v>
      </c>
      <c r="C102" s="5" t="s">
        <v>352</v>
      </c>
      <c r="D102" s="5" t="s">
        <v>353</v>
      </c>
      <c r="E102" s="5" t="s">
        <v>353</v>
      </c>
      <c r="G102" s="5" t="s">
        <v>111</v>
      </c>
      <c r="H102" s="7">
        <v>326</v>
      </c>
      <c r="I102" s="13">
        <v>342</v>
      </c>
    </row>
    <row r="103" spans="2:9">
      <c r="B103" s="7" t="s">
        <v>354</v>
      </c>
      <c r="C103" s="5" t="s">
        <v>355</v>
      </c>
      <c r="D103" s="5" t="s">
        <v>356</v>
      </c>
      <c r="E103" s="5" t="s">
        <v>357</v>
      </c>
      <c r="G103" s="5" t="s">
        <v>102</v>
      </c>
      <c r="H103" s="7">
        <v>507</v>
      </c>
      <c r="I103" s="13">
        <v>519</v>
      </c>
    </row>
    <row r="104" spans="2:9">
      <c r="B104" s="7" t="s">
        <v>358</v>
      </c>
      <c r="C104" s="5" t="s">
        <v>359</v>
      </c>
      <c r="D104" s="5" t="s">
        <v>356</v>
      </c>
      <c r="E104" s="5" t="s">
        <v>360</v>
      </c>
      <c r="G104" s="5" t="s">
        <v>102</v>
      </c>
      <c r="H104" s="7">
        <v>64</v>
      </c>
      <c r="I104" s="13">
        <v>64</v>
      </c>
    </row>
    <row r="105" spans="2:9">
      <c r="B105" s="7" t="s">
        <v>361</v>
      </c>
      <c r="C105" s="5" t="s">
        <v>362</v>
      </c>
      <c r="D105" s="5" t="s">
        <v>356</v>
      </c>
      <c r="E105" s="5" t="s">
        <v>363</v>
      </c>
      <c r="G105" s="5" t="s">
        <v>102</v>
      </c>
      <c r="H105" s="7">
        <v>49</v>
      </c>
      <c r="I105" s="13">
        <v>49</v>
      </c>
    </row>
    <row r="106" spans="2:9">
      <c r="B106" s="7" t="s">
        <v>364</v>
      </c>
      <c r="C106" s="5" t="s">
        <v>365</v>
      </c>
      <c r="D106" s="5" t="s">
        <v>366</v>
      </c>
      <c r="E106" s="5" t="s">
        <v>367</v>
      </c>
      <c r="G106" s="5" t="s">
        <v>111</v>
      </c>
      <c r="H106" s="7">
        <v>386</v>
      </c>
      <c r="I106" s="13">
        <v>386</v>
      </c>
    </row>
    <row r="107" spans="2:9">
      <c r="B107" s="7" t="s">
        <v>368</v>
      </c>
      <c r="C107" s="5" t="s">
        <v>369</v>
      </c>
      <c r="D107" s="5" t="s">
        <v>366</v>
      </c>
      <c r="E107" s="5" t="s">
        <v>367</v>
      </c>
      <c r="G107" s="5" t="s">
        <v>111</v>
      </c>
      <c r="H107" s="7">
        <v>552</v>
      </c>
      <c r="I107" s="13">
        <v>552</v>
      </c>
    </row>
    <row r="108" spans="2:9">
      <c r="B108" s="7" t="s">
        <v>370</v>
      </c>
      <c r="C108" s="5" t="s">
        <v>371</v>
      </c>
      <c r="D108" s="5" t="s">
        <v>366</v>
      </c>
      <c r="E108" s="5" t="s">
        <v>372</v>
      </c>
      <c r="G108" s="5" t="s">
        <v>111</v>
      </c>
      <c r="H108" s="7">
        <v>379</v>
      </c>
      <c r="I108" s="13">
        <v>385</v>
      </c>
    </row>
    <row r="109" spans="2:9">
      <c r="B109" s="7" t="s">
        <v>373</v>
      </c>
      <c r="C109" s="5" t="s">
        <v>374</v>
      </c>
      <c r="D109" s="5" t="s">
        <v>366</v>
      </c>
      <c r="E109" s="5" t="s">
        <v>372</v>
      </c>
      <c r="G109" s="5" t="s">
        <v>111</v>
      </c>
      <c r="H109" s="7">
        <v>398</v>
      </c>
      <c r="I109" s="13">
        <v>398</v>
      </c>
    </row>
    <row r="110" spans="2:9">
      <c r="B110" s="7" t="s">
        <v>375</v>
      </c>
      <c r="C110" s="5" t="s">
        <v>376</v>
      </c>
      <c r="D110" s="5" t="s">
        <v>366</v>
      </c>
      <c r="E110" s="5" t="s">
        <v>377</v>
      </c>
      <c r="G110" s="5" t="s">
        <v>111</v>
      </c>
      <c r="H110" s="7">
        <v>82</v>
      </c>
      <c r="I110" s="13">
        <v>82</v>
      </c>
    </row>
    <row r="111" spans="2:9">
      <c r="B111" s="7" t="s">
        <v>378</v>
      </c>
      <c r="C111" s="5" t="s">
        <v>379</v>
      </c>
      <c r="D111" s="5" t="s">
        <v>366</v>
      </c>
      <c r="E111" s="5" t="s">
        <v>377</v>
      </c>
      <c r="G111" s="5" t="s">
        <v>111</v>
      </c>
      <c r="H111" s="7">
        <v>375</v>
      </c>
      <c r="I111" s="13">
        <v>375</v>
      </c>
    </row>
    <row r="112" spans="2:9">
      <c r="B112" s="7" t="s">
        <v>380</v>
      </c>
      <c r="C112" s="5" t="s">
        <v>381</v>
      </c>
      <c r="D112" s="5" t="s">
        <v>382</v>
      </c>
      <c r="E112" s="5" t="s">
        <v>382</v>
      </c>
      <c r="G112" s="5" t="s">
        <v>102</v>
      </c>
      <c r="H112" s="7">
        <v>210</v>
      </c>
      <c r="I112" s="13">
        <v>210</v>
      </c>
    </row>
    <row r="113" spans="2:9">
      <c r="B113" s="7" t="s">
        <v>383</v>
      </c>
      <c r="C113" s="5" t="s">
        <v>384</v>
      </c>
      <c r="D113" s="5" t="s">
        <v>382</v>
      </c>
      <c r="E113" s="5" t="s">
        <v>382</v>
      </c>
      <c r="G113" s="5" t="s">
        <v>102</v>
      </c>
      <c r="H113" s="7">
        <v>38</v>
      </c>
      <c r="I113" s="13">
        <v>38</v>
      </c>
    </row>
    <row r="114" spans="2:9">
      <c r="B114" s="7" t="s">
        <v>385</v>
      </c>
      <c r="C114" s="5" t="s">
        <v>386</v>
      </c>
      <c r="D114" s="5" t="s">
        <v>387</v>
      </c>
      <c r="E114" s="5" t="s">
        <v>388</v>
      </c>
      <c r="G114" s="5" t="s">
        <v>111</v>
      </c>
      <c r="H114" s="7">
        <v>119</v>
      </c>
      <c r="I114" s="13">
        <v>119</v>
      </c>
    </row>
    <row r="115" spans="2:9">
      <c r="B115" s="7" t="s">
        <v>389</v>
      </c>
      <c r="C115" s="5" t="s">
        <v>390</v>
      </c>
      <c r="D115" s="5" t="s">
        <v>387</v>
      </c>
      <c r="E115" s="5" t="s">
        <v>391</v>
      </c>
      <c r="G115" s="5" t="s">
        <v>111</v>
      </c>
      <c r="H115" s="7">
        <v>257</v>
      </c>
      <c r="I115" s="13">
        <v>257</v>
      </c>
    </row>
    <row r="116" spans="2:9">
      <c r="B116" s="7" t="s">
        <v>392</v>
      </c>
      <c r="C116" s="5" t="s">
        <v>393</v>
      </c>
      <c r="D116" s="5" t="s">
        <v>387</v>
      </c>
      <c r="E116" s="5" t="s">
        <v>394</v>
      </c>
      <c r="G116" s="5" t="s">
        <v>111</v>
      </c>
      <c r="H116" s="7">
        <v>41</v>
      </c>
      <c r="I116" s="13">
        <v>41</v>
      </c>
    </row>
    <row r="117" spans="2:9">
      <c r="B117" s="7" t="s">
        <v>395</v>
      </c>
      <c r="C117" s="5" t="s">
        <v>396</v>
      </c>
      <c r="D117" s="5" t="s">
        <v>387</v>
      </c>
      <c r="E117" s="5" t="s">
        <v>397</v>
      </c>
      <c r="G117" s="5" t="s">
        <v>111</v>
      </c>
      <c r="H117" s="7">
        <v>117</v>
      </c>
      <c r="I117" s="13">
        <v>117</v>
      </c>
    </row>
    <row r="118" spans="2:9">
      <c r="B118" s="7" t="s">
        <v>398</v>
      </c>
      <c r="C118" s="5" t="s">
        <v>399</v>
      </c>
      <c r="D118" s="5" t="s">
        <v>387</v>
      </c>
      <c r="E118" s="5" t="s">
        <v>400</v>
      </c>
      <c r="G118" s="5" t="s">
        <v>111</v>
      </c>
      <c r="H118" s="7">
        <v>360</v>
      </c>
      <c r="I118" s="13">
        <v>360</v>
      </c>
    </row>
    <row r="119" spans="2:9">
      <c r="B119" s="7" t="s">
        <v>401</v>
      </c>
      <c r="C119" s="5" t="s">
        <v>402</v>
      </c>
      <c r="D119" s="5" t="s">
        <v>403</v>
      </c>
      <c r="E119" s="5" t="s">
        <v>403</v>
      </c>
      <c r="G119" s="5" t="s">
        <v>102</v>
      </c>
      <c r="H119" s="7">
        <v>354</v>
      </c>
      <c r="I119" s="13">
        <v>354</v>
      </c>
    </row>
    <row r="120" spans="2:9">
      <c r="B120" s="7" t="s">
        <v>404</v>
      </c>
      <c r="C120" s="5" t="s">
        <v>405</v>
      </c>
      <c r="D120" s="5" t="s">
        <v>406</v>
      </c>
      <c r="E120" s="5" t="s">
        <v>407</v>
      </c>
      <c r="G120" s="5" t="s">
        <v>158</v>
      </c>
      <c r="H120" s="7">
        <v>2108</v>
      </c>
      <c r="I120" s="13">
        <v>2334</v>
      </c>
    </row>
    <row r="121" spans="2:9">
      <c r="B121" s="7" t="s">
        <v>408</v>
      </c>
      <c r="C121" s="5" t="s">
        <v>409</v>
      </c>
      <c r="D121" s="5" t="s">
        <v>406</v>
      </c>
      <c r="E121" s="5" t="s">
        <v>410</v>
      </c>
      <c r="G121" s="5" t="s">
        <v>154</v>
      </c>
      <c r="H121" s="7">
        <v>2413</v>
      </c>
      <c r="I121" s="13">
        <v>2639</v>
      </c>
    </row>
    <row r="122" spans="2:9">
      <c r="B122" s="7" t="s">
        <v>411</v>
      </c>
      <c r="C122" s="5" t="s">
        <v>412</v>
      </c>
      <c r="D122" s="5" t="s">
        <v>406</v>
      </c>
      <c r="E122" s="5" t="s">
        <v>413</v>
      </c>
      <c r="G122" s="5" t="s">
        <v>158</v>
      </c>
      <c r="H122" s="7">
        <v>940</v>
      </c>
      <c r="I122" s="13">
        <v>940</v>
      </c>
    </row>
    <row r="123" spans="2:9">
      <c r="B123" s="7" t="s">
        <v>414</v>
      </c>
      <c r="C123" s="5" t="s">
        <v>415</v>
      </c>
      <c r="D123" s="5" t="s">
        <v>416</v>
      </c>
      <c r="E123" s="5" t="s">
        <v>416</v>
      </c>
      <c r="G123" s="5" t="s">
        <v>111</v>
      </c>
      <c r="H123" s="7">
        <v>377</v>
      </c>
      <c r="I123" s="13">
        <v>386</v>
      </c>
    </row>
    <row r="124" spans="2:9">
      <c r="B124" s="7" t="s">
        <v>417</v>
      </c>
      <c r="C124" s="5" t="s">
        <v>418</v>
      </c>
      <c r="D124" s="5" t="s">
        <v>419</v>
      </c>
      <c r="E124" s="5" t="s">
        <v>419</v>
      </c>
      <c r="G124" s="5" t="s">
        <v>111</v>
      </c>
      <c r="H124" s="7">
        <v>874</v>
      </c>
      <c r="I124" s="13">
        <v>962</v>
      </c>
    </row>
    <row r="125" spans="2:9">
      <c r="B125" s="7" t="s">
        <v>420</v>
      </c>
      <c r="C125" s="5" t="s">
        <v>421</v>
      </c>
      <c r="D125" s="5" t="s">
        <v>406</v>
      </c>
      <c r="E125" s="5" t="s">
        <v>422</v>
      </c>
      <c r="G125" s="5" t="s">
        <v>154</v>
      </c>
      <c r="H125" s="7">
        <v>3121</v>
      </c>
      <c r="I125" s="13">
        <v>3841</v>
      </c>
    </row>
    <row r="126" spans="2:9">
      <c r="B126" s="7" t="s">
        <v>423</v>
      </c>
      <c r="C126" s="5" t="s">
        <v>424</v>
      </c>
      <c r="D126" s="5" t="s">
        <v>406</v>
      </c>
      <c r="E126" s="5" t="s">
        <v>422</v>
      </c>
      <c r="G126" s="5" t="s">
        <v>154</v>
      </c>
      <c r="H126" s="7">
        <v>295</v>
      </c>
      <c r="I126" s="13">
        <v>317</v>
      </c>
    </row>
    <row r="127" spans="2:9">
      <c r="B127" s="7" t="s">
        <v>425</v>
      </c>
      <c r="C127" s="5" t="s">
        <v>426</v>
      </c>
      <c r="D127" s="5" t="s">
        <v>427</v>
      </c>
      <c r="E127" s="5" t="s">
        <v>427</v>
      </c>
      <c r="G127" s="5" t="s">
        <v>95</v>
      </c>
      <c r="H127" s="7">
        <v>214</v>
      </c>
      <c r="I127" s="13">
        <v>214</v>
      </c>
    </row>
    <row r="128" spans="2:9">
      <c r="B128" s="7" t="s">
        <v>428</v>
      </c>
      <c r="C128" s="5" t="s">
        <v>429</v>
      </c>
      <c r="D128" s="5" t="s">
        <v>430</v>
      </c>
      <c r="E128" s="5" t="s">
        <v>431</v>
      </c>
      <c r="G128" s="5" t="s">
        <v>95</v>
      </c>
      <c r="H128" s="7">
        <v>224</v>
      </c>
      <c r="I128" s="13">
        <v>224</v>
      </c>
    </row>
    <row r="129" spans="2:9">
      <c r="B129" s="7" t="s">
        <v>432</v>
      </c>
      <c r="C129" s="5" t="s">
        <v>433</v>
      </c>
      <c r="D129" s="5" t="s">
        <v>434</v>
      </c>
      <c r="E129" s="5" t="s">
        <v>434</v>
      </c>
      <c r="G129" s="5" t="s">
        <v>92</v>
      </c>
      <c r="H129" s="7">
        <v>546</v>
      </c>
      <c r="I129" s="13">
        <v>548</v>
      </c>
    </row>
    <row r="130" spans="2:9">
      <c r="B130" s="7" t="s">
        <v>435</v>
      </c>
      <c r="C130" s="5" t="s">
        <v>436</v>
      </c>
      <c r="D130" s="5" t="s">
        <v>437</v>
      </c>
      <c r="E130" s="5" t="s">
        <v>437</v>
      </c>
      <c r="G130" s="5" t="s">
        <v>102</v>
      </c>
      <c r="H130" s="7">
        <v>76</v>
      </c>
      <c r="I130" s="13">
        <v>76</v>
      </c>
    </row>
    <row r="131" spans="2:9">
      <c r="B131" s="7" t="s">
        <v>438</v>
      </c>
      <c r="C131" s="5" t="s">
        <v>439</v>
      </c>
      <c r="D131" s="5" t="s">
        <v>437</v>
      </c>
      <c r="E131" s="5" t="s">
        <v>437</v>
      </c>
      <c r="G131" s="5" t="s">
        <v>102</v>
      </c>
      <c r="H131" s="7">
        <v>44</v>
      </c>
      <c r="I131" s="13">
        <v>44</v>
      </c>
    </row>
    <row r="132" spans="2:9">
      <c r="B132" s="7" t="s">
        <v>440</v>
      </c>
      <c r="C132" s="5" t="s">
        <v>441</v>
      </c>
      <c r="D132" s="5" t="s">
        <v>437</v>
      </c>
      <c r="E132" s="5" t="s">
        <v>437</v>
      </c>
      <c r="G132" s="5" t="s">
        <v>102</v>
      </c>
      <c r="H132" s="7">
        <v>324</v>
      </c>
      <c r="I132" s="13">
        <v>324</v>
      </c>
    </row>
    <row r="133" spans="2:9">
      <c r="B133" s="7" t="s">
        <v>442</v>
      </c>
      <c r="C133" s="5" t="s">
        <v>443</v>
      </c>
      <c r="D133" s="5" t="s">
        <v>437</v>
      </c>
      <c r="E133" s="5" t="s">
        <v>437</v>
      </c>
      <c r="G133" s="5" t="s">
        <v>102</v>
      </c>
      <c r="H133" s="7">
        <v>710</v>
      </c>
      <c r="I133" s="13">
        <v>828</v>
      </c>
    </row>
    <row r="134" spans="2:9">
      <c r="B134" s="7" t="s">
        <v>444</v>
      </c>
      <c r="C134" s="5" t="s">
        <v>445</v>
      </c>
      <c r="D134" s="5" t="s">
        <v>446</v>
      </c>
      <c r="E134" s="5" t="s">
        <v>446</v>
      </c>
      <c r="G134" s="5" t="s">
        <v>95</v>
      </c>
      <c r="H134" s="7">
        <v>179</v>
      </c>
      <c r="I134" s="13">
        <v>179</v>
      </c>
    </row>
    <row r="135" spans="2:9">
      <c r="B135" s="7" t="s">
        <v>447</v>
      </c>
      <c r="C135" s="5" t="s">
        <v>448</v>
      </c>
      <c r="D135" s="5" t="s">
        <v>449</v>
      </c>
      <c r="E135" s="5" t="s">
        <v>449</v>
      </c>
      <c r="G135" s="5" t="s">
        <v>95</v>
      </c>
      <c r="H135" s="7">
        <v>516</v>
      </c>
      <c r="I135" s="13">
        <v>516</v>
      </c>
    </row>
    <row r="136" spans="2:9">
      <c r="B136" s="7" t="s">
        <v>450</v>
      </c>
      <c r="C136" s="5" t="s">
        <v>451</v>
      </c>
      <c r="D136" s="5" t="s">
        <v>452</v>
      </c>
      <c r="E136" s="5" t="s">
        <v>453</v>
      </c>
      <c r="G136" s="5" t="s">
        <v>95</v>
      </c>
      <c r="H136" s="7">
        <v>68</v>
      </c>
      <c r="I136" s="13">
        <v>68</v>
      </c>
    </row>
    <row r="137" spans="2:9">
      <c r="B137" s="7" t="s">
        <v>454</v>
      </c>
      <c r="C137" s="5" t="s">
        <v>455</v>
      </c>
      <c r="D137" s="5" t="s">
        <v>456</v>
      </c>
      <c r="E137" s="5" t="s">
        <v>456</v>
      </c>
      <c r="G137" s="5" t="s">
        <v>95</v>
      </c>
      <c r="H137" s="7">
        <v>320</v>
      </c>
      <c r="I137" s="13">
        <v>328</v>
      </c>
    </row>
    <row r="138" spans="2:9">
      <c r="B138" s="7" t="s">
        <v>457</v>
      </c>
      <c r="C138" s="5" t="s">
        <v>458</v>
      </c>
      <c r="D138" s="5" t="s">
        <v>459</v>
      </c>
      <c r="E138" s="5" t="s">
        <v>460</v>
      </c>
      <c r="G138" s="5" t="s">
        <v>95</v>
      </c>
      <c r="H138" s="7">
        <v>77</v>
      </c>
      <c r="I138" s="13">
        <v>86</v>
      </c>
    </row>
    <row r="139" spans="2:9">
      <c r="B139" s="7" t="s">
        <v>461</v>
      </c>
      <c r="C139" s="5" t="s">
        <v>462</v>
      </c>
      <c r="D139" s="5" t="s">
        <v>463</v>
      </c>
      <c r="E139" s="5" t="s">
        <v>464</v>
      </c>
      <c r="G139" s="5" t="s">
        <v>95</v>
      </c>
      <c r="H139" s="7">
        <v>135</v>
      </c>
      <c r="I139" s="13">
        <v>135</v>
      </c>
    </row>
    <row r="140" spans="2:9">
      <c r="B140" s="7" t="s">
        <v>465</v>
      </c>
      <c r="C140" s="5" t="s">
        <v>466</v>
      </c>
      <c r="D140" s="5" t="s">
        <v>467</v>
      </c>
      <c r="E140" s="5" t="s">
        <v>468</v>
      </c>
      <c r="G140" s="5" t="s">
        <v>95</v>
      </c>
      <c r="H140" s="7">
        <v>90</v>
      </c>
      <c r="I140" s="13">
        <v>90</v>
      </c>
    </row>
    <row r="141" spans="2:9">
      <c r="B141" s="7" t="s">
        <v>469</v>
      </c>
      <c r="C141" s="5" t="s">
        <v>470</v>
      </c>
      <c r="D141" s="5" t="s">
        <v>471</v>
      </c>
      <c r="E141" s="5" t="s">
        <v>471</v>
      </c>
      <c r="G141" s="5" t="s">
        <v>92</v>
      </c>
      <c r="H141" s="7">
        <v>356</v>
      </c>
      <c r="I141" s="13">
        <v>400</v>
      </c>
    </row>
    <row r="142" spans="2:9">
      <c r="B142" s="7" t="s">
        <v>472</v>
      </c>
      <c r="C142" s="5" t="s">
        <v>473</v>
      </c>
      <c r="D142" s="5" t="s">
        <v>474</v>
      </c>
      <c r="E142" s="5" t="s">
        <v>474</v>
      </c>
      <c r="G142" s="5" t="s">
        <v>95</v>
      </c>
      <c r="H142" s="7">
        <v>385</v>
      </c>
      <c r="I142" s="13">
        <v>485</v>
      </c>
    </row>
    <row r="143" spans="2:9">
      <c r="B143" s="7" t="s">
        <v>475</v>
      </c>
      <c r="C143" s="5" t="s">
        <v>476</v>
      </c>
      <c r="H143" s="7">
        <v>0</v>
      </c>
      <c r="I143" s="13">
        <v>0</v>
      </c>
    </row>
    <row r="144" spans="2:9">
      <c r="B144" s="7" t="s">
        <v>477</v>
      </c>
      <c r="C144" s="5" t="s">
        <v>478</v>
      </c>
      <c r="G144" s="5" t="s">
        <v>92</v>
      </c>
      <c r="H144" s="7">
        <v>404</v>
      </c>
      <c r="I144" s="13">
        <v>404</v>
      </c>
    </row>
    <row r="145" spans="2:9">
      <c r="B145" s="7" t="s">
        <v>479</v>
      </c>
      <c r="C145" s="5" t="s">
        <v>480</v>
      </c>
      <c r="G145" s="5" t="s">
        <v>158</v>
      </c>
      <c r="H145" s="7">
        <v>1906</v>
      </c>
      <c r="I145" s="13">
        <v>1917</v>
      </c>
    </row>
    <row r="146" spans="2:9">
      <c r="B146" s="7" t="s">
        <v>481</v>
      </c>
      <c r="C146" s="5" t="s">
        <v>482</v>
      </c>
      <c r="G146" s="5" t="s">
        <v>158</v>
      </c>
      <c r="H146" s="7">
        <v>66</v>
      </c>
      <c r="I146" s="13">
        <v>66</v>
      </c>
    </row>
    <row r="147" spans="2:9">
      <c r="B147" s="7" t="s">
        <v>483</v>
      </c>
      <c r="C147" s="5" t="s">
        <v>484</v>
      </c>
      <c r="G147" s="5" t="s">
        <v>158</v>
      </c>
      <c r="H147" s="7">
        <v>1513</v>
      </c>
      <c r="I147" s="13">
        <v>1513</v>
      </c>
    </row>
    <row r="148" spans="2:9">
      <c r="B148" s="7" t="s">
        <v>485</v>
      </c>
      <c r="C148" s="5" t="s">
        <v>486</v>
      </c>
      <c r="G148" s="5" t="s">
        <v>158</v>
      </c>
      <c r="H148" s="7">
        <v>734</v>
      </c>
      <c r="I148" s="13">
        <v>734</v>
      </c>
    </row>
    <row r="149" spans="2:9">
      <c r="B149" s="7" t="s">
        <v>487</v>
      </c>
      <c r="C149" s="5" t="s">
        <v>488</v>
      </c>
      <c r="G149" s="5" t="s">
        <v>69</v>
      </c>
      <c r="H149" s="7">
        <v>630</v>
      </c>
      <c r="I149" s="13">
        <v>639</v>
      </c>
    </row>
    <row r="150" spans="2:9">
      <c r="B150" s="7" t="s">
        <v>489</v>
      </c>
      <c r="C150" s="5" t="s">
        <v>490</v>
      </c>
      <c r="G150" s="5" t="s">
        <v>69</v>
      </c>
      <c r="H150" s="7">
        <v>113</v>
      </c>
      <c r="I150" s="13">
        <v>113</v>
      </c>
    </row>
    <row r="151" spans="2:9">
      <c r="B151" s="7" t="s">
        <v>491</v>
      </c>
      <c r="C151" s="5" t="s">
        <v>492</v>
      </c>
      <c r="G151" s="5" t="s">
        <v>138</v>
      </c>
      <c r="H151" s="7">
        <v>116</v>
      </c>
      <c r="I151" s="13">
        <v>126</v>
      </c>
    </row>
    <row r="152" spans="2:9">
      <c r="B152" s="7" t="s">
        <v>493</v>
      </c>
      <c r="C152" s="5" t="s">
        <v>494</v>
      </c>
      <c r="G152" s="5" t="s">
        <v>138</v>
      </c>
      <c r="H152" s="7">
        <v>114</v>
      </c>
      <c r="I152" s="13">
        <v>114</v>
      </c>
    </row>
    <row r="153" spans="2:9">
      <c r="B153" s="7" t="s">
        <v>495</v>
      </c>
      <c r="C153" s="5" t="s">
        <v>496</v>
      </c>
      <c r="G153" s="5" t="s">
        <v>69</v>
      </c>
      <c r="H153" s="7">
        <v>9</v>
      </c>
      <c r="I153" s="13">
        <v>9</v>
      </c>
    </row>
    <row r="154" spans="2:9">
      <c r="B154" s="7" t="s">
        <v>497</v>
      </c>
      <c r="C154" s="5" t="s">
        <v>498</v>
      </c>
      <c r="G154" s="5" t="s">
        <v>138</v>
      </c>
      <c r="H154" s="7">
        <v>86</v>
      </c>
      <c r="I154" s="13">
        <v>86</v>
      </c>
    </row>
    <row r="155" spans="2:9">
      <c r="B155" s="7" t="s">
        <v>499</v>
      </c>
      <c r="C155" s="5" t="s">
        <v>500</v>
      </c>
      <c r="G155" s="5" t="s">
        <v>138</v>
      </c>
      <c r="H155" s="7">
        <v>1532</v>
      </c>
      <c r="I155" s="13">
        <v>1579</v>
      </c>
    </row>
    <row r="156" spans="2:9">
      <c r="B156" s="7" t="s">
        <v>501</v>
      </c>
      <c r="C156" s="5" t="s">
        <v>502</v>
      </c>
      <c r="G156" s="5" t="s">
        <v>138</v>
      </c>
      <c r="H156" s="7">
        <v>94</v>
      </c>
      <c r="I156" s="13">
        <v>94</v>
      </c>
    </row>
    <row r="157" spans="2:9">
      <c r="B157" s="7" t="s">
        <v>503</v>
      </c>
      <c r="C157" s="5" t="s">
        <v>504</v>
      </c>
      <c r="G157" s="5" t="s">
        <v>69</v>
      </c>
      <c r="H157" s="7">
        <v>126</v>
      </c>
      <c r="I157" s="13">
        <v>126</v>
      </c>
    </row>
    <row r="158" spans="2:9">
      <c r="B158" s="7" t="s">
        <v>505</v>
      </c>
      <c r="C158" s="5" t="s">
        <v>506</v>
      </c>
      <c r="G158" s="5" t="s">
        <v>138</v>
      </c>
      <c r="H158" s="7">
        <v>103</v>
      </c>
      <c r="I158" s="13">
        <v>106</v>
      </c>
    </row>
    <row r="159" spans="2:9">
      <c r="B159" s="7" t="s">
        <v>507</v>
      </c>
      <c r="C159" s="5" t="s">
        <v>508</v>
      </c>
      <c r="G159" s="5" t="s">
        <v>138</v>
      </c>
      <c r="H159" s="7">
        <v>494</v>
      </c>
      <c r="I159" s="13">
        <v>497</v>
      </c>
    </row>
    <row r="160" spans="2:9">
      <c r="B160" s="7" t="s">
        <v>509</v>
      </c>
      <c r="C160" s="5" t="s">
        <v>510</v>
      </c>
      <c r="G160" s="5" t="s">
        <v>138</v>
      </c>
      <c r="H160" s="7">
        <v>465</v>
      </c>
      <c r="I160" s="13">
        <v>465</v>
      </c>
    </row>
    <row r="161" spans="2:9">
      <c r="B161" s="7" t="s">
        <v>511</v>
      </c>
      <c r="C161" s="5" t="s">
        <v>512</v>
      </c>
      <c r="G161" s="5" t="s">
        <v>138</v>
      </c>
      <c r="H161" s="7">
        <v>164</v>
      </c>
      <c r="I161" s="13">
        <v>164</v>
      </c>
    </row>
    <row r="162" spans="2:9">
      <c r="B162" s="7" t="s">
        <v>513</v>
      </c>
      <c r="C162" s="5" t="s">
        <v>514</v>
      </c>
      <c r="G162" s="5" t="s">
        <v>69</v>
      </c>
      <c r="H162" s="7">
        <v>247</v>
      </c>
      <c r="I162" s="13">
        <v>247</v>
      </c>
    </row>
    <row r="163" spans="2:9">
      <c r="B163" s="7" t="s">
        <v>515</v>
      </c>
      <c r="C163" s="5" t="s">
        <v>516</v>
      </c>
      <c r="G163" s="5" t="s">
        <v>138</v>
      </c>
      <c r="H163" s="7">
        <v>627</v>
      </c>
      <c r="I163" s="13">
        <v>664</v>
      </c>
    </row>
    <row r="164" spans="2:9">
      <c r="B164" s="7" t="s">
        <v>517</v>
      </c>
      <c r="C164" s="5" t="s">
        <v>518</v>
      </c>
      <c r="G164" s="5" t="s">
        <v>138</v>
      </c>
      <c r="H164" s="7">
        <v>51</v>
      </c>
      <c r="I164" s="13">
        <v>51</v>
      </c>
    </row>
    <row r="165" spans="2:9">
      <c r="B165" s="7" t="s">
        <v>519</v>
      </c>
      <c r="C165" s="5" t="s">
        <v>520</v>
      </c>
      <c r="G165" s="5" t="s">
        <v>138</v>
      </c>
      <c r="H165" s="7">
        <v>31</v>
      </c>
      <c r="I165" s="13">
        <v>31</v>
      </c>
    </row>
    <row r="166" spans="2:9">
      <c r="B166" s="7" t="s">
        <v>521</v>
      </c>
      <c r="C166" s="5" t="s">
        <v>522</v>
      </c>
      <c r="G166" s="5" t="s">
        <v>138</v>
      </c>
      <c r="H166" s="7">
        <v>188</v>
      </c>
      <c r="I166" s="13">
        <v>188</v>
      </c>
    </row>
    <row r="167" spans="2:9">
      <c r="B167" s="7" t="s">
        <v>523</v>
      </c>
      <c r="C167" s="5" t="s">
        <v>524</v>
      </c>
      <c r="G167" s="5" t="s">
        <v>99</v>
      </c>
      <c r="H167" s="7">
        <v>1018</v>
      </c>
      <c r="I167" s="13">
        <v>1018</v>
      </c>
    </row>
    <row r="168" spans="2:9">
      <c r="B168" s="7" t="s">
        <v>525</v>
      </c>
      <c r="C168" s="5" t="s">
        <v>526</v>
      </c>
      <c r="G168" s="5" t="s">
        <v>135</v>
      </c>
      <c r="H168" s="7">
        <v>1920</v>
      </c>
      <c r="I168" s="13">
        <v>1933</v>
      </c>
    </row>
    <row r="169" spans="2:9">
      <c r="B169" s="7" t="s">
        <v>527</v>
      </c>
      <c r="C169" s="5" t="s">
        <v>528</v>
      </c>
      <c r="G169" s="5" t="s">
        <v>164</v>
      </c>
      <c r="H169" s="7">
        <v>201</v>
      </c>
      <c r="I169" s="13">
        <v>206</v>
      </c>
    </row>
    <row r="170" spans="2:9">
      <c r="B170" s="7" t="s">
        <v>529</v>
      </c>
      <c r="C170" s="5" t="s">
        <v>530</v>
      </c>
      <c r="G170" s="5" t="s">
        <v>135</v>
      </c>
      <c r="H170" s="7">
        <v>605</v>
      </c>
      <c r="I170" s="13">
        <v>605</v>
      </c>
    </row>
    <row r="171" spans="2:9">
      <c r="B171" s="7" t="s">
        <v>531</v>
      </c>
      <c r="C171" s="5" t="s">
        <v>532</v>
      </c>
      <c r="G171" s="5" t="s">
        <v>135</v>
      </c>
      <c r="H171" s="7">
        <v>849</v>
      </c>
      <c r="I171" s="13">
        <v>849</v>
      </c>
    </row>
    <row r="172" spans="2:9">
      <c r="B172" s="7" t="s">
        <v>533</v>
      </c>
      <c r="C172" s="5" t="s">
        <v>534</v>
      </c>
      <c r="G172" s="5" t="s">
        <v>82</v>
      </c>
      <c r="H172" s="7">
        <v>139</v>
      </c>
      <c r="I172" s="13">
        <v>139</v>
      </c>
    </row>
    <row r="173" spans="2:9">
      <c r="B173" s="7" t="s">
        <v>535</v>
      </c>
      <c r="C173" s="5" t="s">
        <v>536</v>
      </c>
      <c r="G173" s="5" t="s">
        <v>99</v>
      </c>
      <c r="H173" s="7">
        <v>177</v>
      </c>
      <c r="I173" s="13">
        <v>177</v>
      </c>
    </row>
    <row r="174" spans="2:9">
      <c r="B174" s="7" t="s">
        <v>537</v>
      </c>
      <c r="C174" s="5" t="s">
        <v>538</v>
      </c>
      <c r="G174" s="5" t="s">
        <v>114</v>
      </c>
      <c r="H174" s="7">
        <v>21</v>
      </c>
      <c r="I174" s="13">
        <v>21</v>
      </c>
    </row>
    <row r="175" spans="2:9">
      <c r="B175" s="7" t="s">
        <v>539</v>
      </c>
      <c r="C175" s="5" t="s">
        <v>540</v>
      </c>
      <c r="G175" s="5" t="s">
        <v>114</v>
      </c>
      <c r="H175" s="7">
        <v>736</v>
      </c>
      <c r="I175" s="13">
        <v>765</v>
      </c>
    </row>
    <row r="176" spans="2:9">
      <c r="B176" s="7" t="s">
        <v>541</v>
      </c>
      <c r="C176" s="5" t="s">
        <v>542</v>
      </c>
      <c r="G176" s="5" t="s">
        <v>114</v>
      </c>
      <c r="H176" s="7">
        <v>41</v>
      </c>
      <c r="I176" s="13">
        <v>41</v>
      </c>
    </row>
    <row r="177" spans="2:9">
      <c r="B177" s="7" t="s">
        <v>543</v>
      </c>
      <c r="C177" s="5" t="s">
        <v>544</v>
      </c>
      <c r="G177" s="5" t="s">
        <v>170</v>
      </c>
      <c r="H177" s="7">
        <v>855</v>
      </c>
      <c r="I177" s="13">
        <v>855</v>
      </c>
    </row>
    <row r="178" spans="2:9">
      <c r="B178" s="7" t="s">
        <v>545</v>
      </c>
      <c r="C178" s="5" t="s">
        <v>546</v>
      </c>
      <c r="G178" s="5" t="s">
        <v>170</v>
      </c>
      <c r="H178" s="7">
        <v>368</v>
      </c>
      <c r="I178" s="13">
        <v>368</v>
      </c>
    </row>
    <row r="179" spans="2:9">
      <c r="B179" s="7" t="s">
        <v>547</v>
      </c>
      <c r="C179" s="5" t="s">
        <v>548</v>
      </c>
      <c r="G179" s="5" t="s">
        <v>78</v>
      </c>
      <c r="H179" s="7">
        <v>1246</v>
      </c>
      <c r="I179" s="13">
        <v>1248</v>
      </c>
    </row>
    <row r="180" spans="2:9">
      <c r="B180" s="7" t="s">
        <v>549</v>
      </c>
      <c r="C180" s="5" t="s">
        <v>550</v>
      </c>
      <c r="G180" s="5" t="s">
        <v>99</v>
      </c>
      <c r="H180" s="7">
        <v>374</v>
      </c>
      <c r="I180" s="13">
        <v>374</v>
      </c>
    </row>
    <row r="181" spans="2:9">
      <c r="B181" s="7" t="s">
        <v>551</v>
      </c>
      <c r="C181" s="5" t="s">
        <v>552</v>
      </c>
      <c r="G181" s="5" t="s">
        <v>99</v>
      </c>
      <c r="H181" s="7">
        <v>235</v>
      </c>
      <c r="I181" s="13">
        <v>309</v>
      </c>
    </row>
    <row r="182" spans="2:9">
      <c r="B182" s="7" t="s">
        <v>553</v>
      </c>
      <c r="C182" s="5" t="s">
        <v>554</v>
      </c>
      <c r="G182" s="5" t="s">
        <v>164</v>
      </c>
      <c r="H182" s="7">
        <v>254</v>
      </c>
      <c r="I182" s="13">
        <v>254</v>
      </c>
    </row>
    <row r="183" spans="2:9">
      <c r="B183" s="7" t="s">
        <v>555</v>
      </c>
      <c r="C183" s="5" t="s">
        <v>556</v>
      </c>
      <c r="G183" s="5" t="s">
        <v>82</v>
      </c>
      <c r="H183" s="7">
        <v>143</v>
      </c>
      <c r="I183" s="13">
        <v>143</v>
      </c>
    </row>
    <row r="184" spans="2:9">
      <c r="B184" s="7" t="s">
        <v>557</v>
      </c>
      <c r="C184" s="5" t="s">
        <v>558</v>
      </c>
      <c r="G184" s="5" t="s">
        <v>82</v>
      </c>
      <c r="H184" s="7">
        <v>76</v>
      </c>
      <c r="I184" s="13">
        <v>76</v>
      </c>
    </row>
    <row r="185" spans="2:9">
      <c r="B185" s="7" t="s">
        <v>559</v>
      </c>
      <c r="C185" s="5" t="s">
        <v>560</v>
      </c>
      <c r="G185" s="5" t="s">
        <v>82</v>
      </c>
      <c r="H185" s="7">
        <v>174</v>
      </c>
      <c r="I185" s="13">
        <v>174</v>
      </c>
    </row>
    <row r="186" spans="2:9">
      <c r="B186" s="7" t="s">
        <v>561</v>
      </c>
      <c r="C186" s="5" t="s">
        <v>562</v>
      </c>
      <c r="G186" s="5" t="s">
        <v>82</v>
      </c>
      <c r="H186" s="7">
        <v>174</v>
      </c>
      <c r="I186" s="13">
        <v>174</v>
      </c>
    </row>
    <row r="187" spans="2:9">
      <c r="B187" s="7" t="s">
        <v>563</v>
      </c>
      <c r="C187" s="5" t="s">
        <v>564</v>
      </c>
      <c r="G187" s="5" t="s">
        <v>82</v>
      </c>
      <c r="H187" s="7">
        <v>246</v>
      </c>
      <c r="I187" s="13">
        <v>246</v>
      </c>
    </row>
    <row r="188" spans="2:9">
      <c r="B188" s="7" t="s">
        <v>565</v>
      </c>
      <c r="C188" s="5" t="s">
        <v>566</v>
      </c>
      <c r="G188" s="5" t="s">
        <v>82</v>
      </c>
      <c r="H188" s="7">
        <v>671</v>
      </c>
      <c r="I188" s="13">
        <v>671</v>
      </c>
    </row>
    <row r="189" spans="2:9">
      <c r="B189" s="7" t="s">
        <v>567</v>
      </c>
      <c r="C189" s="5" t="s">
        <v>568</v>
      </c>
      <c r="G189" s="5" t="s">
        <v>73</v>
      </c>
      <c r="H189" s="7">
        <v>248</v>
      </c>
      <c r="I189" s="13">
        <v>248</v>
      </c>
    </row>
    <row r="190" spans="2:9">
      <c r="B190" s="7" t="s">
        <v>569</v>
      </c>
      <c r="C190" s="5" t="s">
        <v>570</v>
      </c>
      <c r="G190" s="5" t="s">
        <v>73</v>
      </c>
      <c r="H190" s="7">
        <v>530</v>
      </c>
      <c r="I190" s="13">
        <v>530</v>
      </c>
    </row>
    <row r="191" spans="2:9">
      <c r="B191" s="7" t="s">
        <v>571</v>
      </c>
      <c r="C191" s="5" t="s">
        <v>572</v>
      </c>
      <c r="G191" s="5" t="s">
        <v>164</v>
      </c>
      <c r="H191" s="7">
        <v>123</v>
      </c>
      <c r="I191" s="13">
        <v>123</v>
      </c>
    </row>
    <row r="192" spans="2:9">
      <c r="B192" s="7" t="s">
        <v>573</v>
      </c>
      <c r="C192" s="5" t="s">
        <v>574</v>
      </c>
      <c r="G192" s="5" t="s">
        <v>164</v>
      </c>
      <c r="H192" s="7">
        <v>438</v>
      </c>
      <c r="I192" s="13">
        <v>441</v>
      </c>
    </row>
    <row r="193" spans="2:9">
      <c r="B193" s="7" t="s">
        <v>575</v>
      </c>
      <c r="C193" s="5" t="s">
        <v>576</v>
      </c>
      <c r="G193" s="5" t="s">
        <v>164</v>
      </c>
      <c r="H193" s="7">
        <v>101</v>
      </c>
      <c r="I193" s="13">
        <v>101</v>
      </c>
    </row>
    <row r="194" spans="2:9">
      <c r="B194" s="7" t="s">
        <v>577</v>
      </c>
      <c r="C194" s="5" t="s">
        <v>578</v>
      </c>
      <c r="G194" s="5" t="s">
        <v>164</v>
      </c>
      <c r="H194" s="7">
        <v>172</v>
      </c>
      <c r="I194" s="13">
        <v>172</v>
      </c>
    </row>
    <row r="195" spans="2:9">
      <c r="B195" s="7" t="s">
        <v>579</v>
      </c>
      <c r="C195" s="5" t="s">
        <v>580</v>
      </c>
      <c r="G195" s="5" t="s">
        <v>99</v>
      </c>
      <c r="H195" s="7">
        <v>1760</v>
      </c>
      <c r="I195" s="13">
        <v>1760</v>
      </c>
    </row>
    <row r="196" spans="2:9">
      <c r="B196" s="7" t="s">
        <v>581</v>
      </c>
      <c r="C196" s="5" t="s">
        <v>582</v>
      </c>
      <c r="G196" s="5" t="s">
        <v>99</v>
      </c>
      <c r="H196" s="7">
        <v>1674</v>
      </c>
      <c r="I196" s="13">
        <v>1807</v>
      </c>
    </row>
    <row r="197" spans="2:9">
      <c r="B197" s="7" t="s">
        <v>583</v>
      </c>
      <c r="C197" s="5" t="s">
        <v>584</v>
      </c>
      <c r="G197" s="5" t="s">
        <v>99</v>
      </c>
      <c r="H197" s="7">
        <v>187</v>
      </c>
      <c r="I197" s="13">
        <v>187</v>
      </c>
    </row>
    <row r="198" spans="2:9">
      <c r="B198" s="7" t="s">
        <v>585</v>
      </c>
      <c r="C198" s="5" t="s">
        <v>586</v>
      </c>
      <c r="G198" s="5" t="s">
        <v>164</v>
      </c>
      <c r="H198" s="7">
        <v>48</v>
      </c>
      <c r="I198" s="13">
        <v>48</v>
      </c>
    </row>
    <row r="199" spans="2:9">
      <c r="B199" s="7" t="s">
        <v>587</v>
      </c>
      <c r="C199" s="5" t="s">
        <v>588</v>
      </c>
      <c r="G199" s="5" t="s">
        <v>164</v>
      </c>
      <c r="H199" s="7">
        <v>182</v>
      </c>
      <c r="I199" s="13">
        <v>182</v>
      </c>
    </row>
    <row r="200" spans="2:9">
      <c r="B200" s="7" t="s">
        <v>589</v>
      </c>
      <c r="C200" s="5" t="s">
        <v>590</v>
      </c>
      <c r="G200" s="5" t="s">
        <v>164</v>
      </c>
      <c r="H200" s="7">
        <v>73</v>
      </c>
      <c r="I200" s="13">
        <v>73</v>
      </c>
    </row>
    <row r="201" spans="2:9">
      <c r="B201" s="7" t="s">
        <v>591</v>
      </c>
      <c r="C201" s="5" t="s">
        <v>592</v>
      </c>
      <c r="G201" s="5" t="s">
        <v>164</v>
      </c>
      <c r="H201" s="7">
        <v>155</v>
      </c>
      <c r="I201" s="13">
        <v>155</v>
      </c>
    </row>
    <row r="202" spans="2:9">
      <c r="B202" s="7" t="s">
        <v>593</v>
      </c>
      <c r="C202" s="5" t="s">
        <v>594</v>
      </c>
      <c r="G202" s="5" t="s">
        <v>99</v>
      </c>
      <c r="H202" s="7">
        <v>611</v>
      </c>
      <c r="I202" s="13">
        <v>696</v>
      </c>
    </row>
    <row r="203" spans="2:9">
      <c r="B203" s="7" t="s">
        <v>595</v>
      </c>
      <c r="C203" s="5" t="s">
        <v>596</v>
      </c>
      <c r="G203" s="5" t="s">
        <v>82</v>
      </c>
      <c r="H203" s="7">
        <v>122</v>
      </c>
      <c r="I203" s="13">
        <v>122</v>
      </c>
    </row>
    <row r="204" spans="2:9">
      <c r="B204" s="7" t="s">
        <v>597</v>
      </c>
      <c r="C204" s="5" t="s">
        <v>598</v>
      </c>
      <c r="G204" s="5" t="s">
        <v>82</v>
      </c>
      <c r="H204" s="7">
        <v>277</v>
      </c>
      <c r="I204" s="13">
        <v>282</v>
      </c>
    </row>
    <row r="205" spans="2:9">
      <c r="B205" s="7" t="s">
        <v>599</v>
      </c>
      <c r="C205" s="5" t="s">
        <v>600</v>
      </c>
      <c r="G205" s="5" t="s">
        <v>142</v>
      </c>
      <c r="H205" s="7">
        <v>258</v>
      </c>
      <c r="I205" s="13">
        <v>258</v>
      </c>
    </row>
    <row r="206" spans="2:9">
      <c r="B206" s="7" t="s">
        <v>601</v>
      </c>
      <c r="C206" s="5" t="s">
        <v>602</v>
      </c>
      <c r="G206" s="5" t="s">
        <v>142</v>
      </c>
      <c r="H206" s="7">
        <v>543</v>
      </c>
      <c r="I206" s="13">
        <v>553</v>
      </c>
    </row>
    <row r="207" spans="2:9">
      <c r="B207" s="7" t="s">
        <v>603</v>
      </c>
      <c r="C207" s="5" t="s">
        <v>604</v>
      </c>
      <c r="G207" s="5" t="s">
        <v>127</v>
      </c>
      <c r="H207" s="7">
        <v>179</v>
      </c>
      <c r="I207" s="13">
        <v>203</v>
      </c>
    </row>
    <row r="208" spans="2:9">
      <c r="B208" s="7" t="s">
        <v>605</v>
      </c>
      <c r="C208" s="5" t="s">
        <v>606</v>
      </c>
      <c r="G208" s="5" t="s">
        <v>78</v>
      </c>
      <c r="H208" s="7">
        <v>1190</v>
      </c>
      <c r="I208" s="13">
        <v>1190</v>
      </c>
    </row>
    <row r="209" spans="2:9">
      <c r="B209" s="7" t="s">
        <v>607</v>
      </c>
      <c r="C209" s="5" t="s">
        <v>608</v>
      </c>
      <c r="G209" s="5" t="s">
        <v>78</v>
      </c>
      <c r="H209" s="7">
        <v>169</v>
      </c>
      <c r="I209" s="13">
        <v>169</v>
      </c>
    </row>
    <row r="210" spans="2:9">
      <c r="B210" s="7" t="s">
        <v>609</v>
      </c>
      <c r="C210" s="5" t="s">
        <v>610</v>
      </c>
      <c r="G210" s="5" t="s">
        <v>124</v>
      </c>
      <c r="H210" s="7">
        <v>1472</v>
      </c>
      <c r="I210" s="13">
        <v>1472</v>
      </c>
    </row>
    <row r="211" spans="2:9">
      <c r="B211" s="7" t="s">
        <v>611</v>
      </c>
      <c r="C211" s="5" t="s">
        <v>612</v>
      </c>
      <c r="G211" s="5" t="s">
        <v>124</v>
      </c>
      <c r="H211" s="7">
        <v>1923</v>
      </c>
      <c r="I211" s="13">
        <v>1923</v>
      </c>
    </row>
    <row r="212" spans="2:9">
      <c r="B212" s="7" t="s">
        <v>613</v>
      </c>
      <c r="C212" s="5" t="s">
        <v>614</v>
      </c>
      <c r="G212" s="5" t="s">
        <v>132</v>
      </c>
      <c r="H212" s="7">
        <v>1731</v>
      </c>
      <c r="I212" s="13">
        <v>1731</v>
      </c>
    </row>
    <row r="213" spans="2:9">
      <c r="B213" s="7" t="s">
        <v>615</v>
      </c>
      <c r="C213" s="5" t="s">
        <v>616</v>
      </c>
      <c r="G213" s="5" t="s">
        <v>117</v>
      </c>
      <c r="H213" s="7">
        <v>1342</v>
      </c>
      <c r="I213" s="13">
        <v>1427</v>
      </c>
    </row>
    <row r="214" spans="2:9">
      <c r="B214" s="7" t="s">
        <v>617</v>
      </c>
      <c r="C214" s="5" t="s">
        <v>618</v>
      </c>
      <c r="G214" s="5" t="s">
        <v>121</v>
      </c>
      <c r="H214" s="7">
        <v>1754</v>
      </c>
      <c r="I214" s="13">
        <v>2037</v>
      </c>
    </row>
    <row r="215" spans="2:9">
      <c r="B215" s="7" t="s">
        <v>619</v>
      </c>
      <c r="C215" s="5" t="s">
        <v>620</v>
      </c>
      <c r="G215" s="5" t="s">
        <v>121</v>
      </c>
      <c r="H215" s="7">
        <v>1971</v>
      </c>
      <c r="I215" s="13">
        <v>1971</v>
      </c>
    </row>
    <row r="216" spans="2:9">
      <c r="B216" s="7" t="s">
        <v>621</v>
      </c>
      <c r="C216" s="5" t="s">
        <v>622</v>
      </c>
      <c r="G216" s="5" t="s">
        <v>124</v>
      </c>
      <c r="H216" s="7">
        <v>1553</v>
      </c>
      <c r="I216" s="13">
        <v>1600</v>
      </c>
    </row>
    <row r="217" spans="2:9">
      <c r="B217" s="7" t="s">
        <v>623</v>
      </c>
      <c r="C217" s="5" t="s">
        <v>624</v>
      </c>
      <c r="G217" s="5" t="s">
        <v>117</v>
      </c>
      <c r="H217" s="7">
        <v>1748</v>
      </c>
      <c r="I217" s="13">
        <v>1748</v>
      </c>
    </row>
    <row r="218" spans="2:9">
      <c r="B218" s="7" t="s">
        <v>625</v>
      </c>
      <c r="C218" s="5" t="s">
        <v>626</v>
      </c>
      <c r="G218" s="5" t="s">
        <v>127</v>
      </c>
      <c r="H218" s="7">
        <v>1211</v>
      </c>
      <c r="I218" s="13">
        <v>1211</v>
      </c>
    </row>
    <row r="219" spans="2:9">
      <c r="B219" s="7" t="s">
        <v>627</v>
      </c>
      <c r="C219" s="5" t="s">
        <v>628</v>
      </c>
      <c r="G219" s="5" t="s">
        <v>117</v>
      </c>
      <c r="H219" s="7">
        <v>1643</v>
      </c>
      <c r="I219" s="13">
        <v>1838</v>
      </c>
    </row>
    <row r="220" spans="2:9">
      <c r="B220" s="7" t="s">
        <v>629</v>
      </c>
      <c r="C220" s="5" t="s">
        <v>630</v>
      </c>
      <c r="G220" s="5" t="s">
        <v>121</v>
      </c>
      <c r="H220" s="7">
        <v>979</v>
      </c>
      <c r="I220" s="13">
        <v>979</v>
      </c>
    </row>
    <row r="221" spans="2:9">
      <c r="B221" s="7" t="s">
        <v>631</v>
      </c>
      <c r="C221" s="5" t="s">
        <v>632</v>
      </c>
      <c r="G221" s="5" t="s">
        <v>127</v>
      </c>
      <c r="H221" s="7">
        <v>891</v>
      </c>
      <c r="I221" s="13">
        <v>891</v>
      </c>
    </row>
    <row r="222" spans="2:9">
      <c r="B222" s="7" t="s">
        <v>633</v>
      </c>
      <c r="C222" s="5" t="s">
        <v>634</v>
      </c>
      <c r="G222" s="5" t="s">
        <v>127</v>
      </c>
      <c r="H222" s="7">
        <v>1349</v>
      </c>
      <c r="I222" s="13">
        <v>1400</v>
      </c>
    </row>
    <row r="223" spans="2:9">
      <c r="B223" s="7" t="s">
        <v>635</v>
      </c>
      <c r="C223" s="5" t="s">
        <v>636</v>
      </c>
      <c r="G223" s="5" t="s">
        <v>132</v>
      </c>
      <c r="H223" s="7">
        <v>1614</v>
      </c>
      <c r="I223" s="13">
        <v>1689</v>
      </c>
    </row>
    <row r="224" spans="2:9">
      <c r="B224" s="7" t="s">
        <v>637</v>
      </c>
      <c r="C224" s="5" t="s">
        <v>638</v>
      </c>
      <c r="G224" s="5" t="s">
        <v>132</v>
      </c>
      <c r="H224" s="7">
        <v>1685</v>
      </c>
      <c r="I224" s="13">
        <v>1950</v>
      </c>
    </row>
    <row r="225" spans="2:9">
      <c r="B225" s="7" t="s">
        <v>639</v>
      </c>
      <c r="C225" s="5" t="s">
        <v>640</v>
      </c>
      <c r="G225" s="5" t="s">
        <v>170</v>
      </c>
      <c r="H225" s="7">
        <v>86</v>
      </c>
      <c r="I225" s="13">
        <v>86</v>
      </c>
    </row>
    <row r="226" spans="2:9">
      <c r="B226" s="7" t="s">
        <v>641</v>
      </c>
      <c r="C226" s="5" t="s">
        <v>642</v>
      </c>
      <c r="G226" s="5" t="s">
        <v>164</v>
      </c>
      <c r="H226" s="7">
        <v>157</v>
      </c>
      <c r="I226" s="13">
        <v>157</v>
      </c>
    </row>
    <row r="227" spans="2:9">
      <c r="B227" s="7" t="s">
        <v>643</v>
      </c>
      <c r="C227" s="5" t="s">
        <v>644</v>
      </c>
      <c r="G227" s="5" t="s">
        <v>114</v>
      </c>
      <c r="H227" s="7">
        <v>200</v>
      </c>
      <c r="I227" s="13">
        <v>200</v>
      </c>
    </row>
    <row r="228" spans="2:9">
      <c r="B228" s="7" t="s">
        <v>645</v>
      </c>
      <c r="C228" s="5" t="s">
        <v>646</v>
      </c>
      <c r="G228" s="5" t="s">
        <v>114</v>
      </c>
      <c r="H228" s="7">
        <v>579</v>
      </c>
      <c r="I228" s="13">
        <v>644</v>
      </c>
    </row>
    <row r="229" spans="2:9">
      <c r="B229" s="7" t="s">
        <v>647</v>
      </c>
      <c r="C229" s="5" t="s">
        <v>648</v>
      </c>
      <c r="G229" s="5" t="s">
        <v>114</v>
      </c>
      <c r="H229" s="7">
        <v>201</v>
      </c>
      <c r="I229" s="13">
        <v>201</v>
      </c>
    </row>
    <row r="230" spans="2:9">
      <c r="B230" s="7" t="s">
        <v>649</v>
      </c>
      <c r="C230" s="5" t="s">
        <v>650</v>
      </c>
      <c r="G230" s="5" t="s">
        <v>164</v>
      </c>
      <c r="H230" s="7">
        <v>1585</v>
      </c>
      <c r="I230" s="13">
        <v>1622</v>
      </c>
    </row>
    <row r="231" spans="2:9">
      <c r="B231" s="7" t="s">
        <v>651</v>
      </c>
      <c r="C231" s="5" t="s">
        <v>652</v>
      </c>
      <c r="G231" s="5" t="s">
        <v>176</v>
      </c>
      <c r="H231" s="7">
        <v>1876</v>
      </c>
      <c r="I231" s="13">
        <v>1924</v>
      </c>
    </row>
    <row r="232" spans="2:9">
      <c r="B232" s="7" t="s">
        <v>653</v>
      </c>
      <c r="C232" s="5" t="s">
        <v>654</v>
      </c>
      <c r="G232" s="5" t="s">
        <v>176</v>
      </c>
      <c r="H232" s="7">
        <v>171</v>
      </c>
      <c r="I232" s="13">
        <v>171</v>
      </c>
    </row>
    <row r="233" spans="2:9">
      <c r="B233" s="7" t="s">
        <v>655</v>
      </c>
      <c r="C233" s="5" t="s">
        <v>656</v>
      </c>
      <c r="G233" s="5" t="s">
        <v>176</v>
      </c>
      <c r="H233" s="7">
        <v>489</v>
      </c>
      <c r="I233" s="13">
        <v>489</v>
      </c>
    </row>
    <row r="234" spans="2:9">
      <c r="B234" s="7" t="s">
        <v>657</v>
      </c>
      <c r="C234" s="5" t="s">
        <v>658</v>
      </c>
      <c r="G234" s="5" t="s">
        <v>176</v>
      </c>
      <c r="H234" s="7">
        <v>234</v>
      </c>
      <c r="I234" s="13">
        <v>234</v>
      </c>
    </row>
    <row r="235" spans="2:9">
      <c r="B235" s="7" t="s">
        <v>659</v>
      </c>
      <c r="C235" s="5" t="s">
        <v>660</v>
      </c>
      <c r="G235" s="5" t="s">
        <v>176</v>
      </c>
      <c r="H235" s="7">
        <v>232</v>
      </c>
      <c r="I235" s="13">
        <v>232</v>
      </c>
    </row>
    <row r="236" spans="2:9">
      <c r="B236" s="7" t="s">
        <v>661</v>
      </c>
      <c r="C236" s="5" t="s">
        <v>662</v>
      </c>
      <c r="G236" s="5" t="s">
        <v>142</v>
      </c>
      <c r="H236" s="7">
        <v>979</v>
      </c>
      <c r="I236" s="13">
        <v>979</v>
      </c>
    </row>
    <row r="237" spans="2:9">
      <c r="B237" s="7" t="s">
        <v>663</v>
      </c>
      <c r="C237" s="5" t="s">
        <v>664</v>
      </c>
      <c r="G237" s="5" t="s">
        <v>99</v>
      </c>
      <c r="H237" s="7">
        <v>523</v>
      </c>
      <c r="I237" s="13">
        <v>523</v>
      </c>
    </row>
    <row r="238" spans="2:9">
      <c r="B238" s="7" t="s">
        <v>665</v>
      </c>
      <c r="C238" s="5" t="s">
        <v>666</v>
      </c>
      <c r="G238" s="5" t="s">
        <v>170</v>
      </c>
      <c r="H238" s="7">
        <v>67</v>
      </c>
      <c r="I238" s="13">
        <v>67</v>
      </c>
    </row>
    <row r="239" spans="2:9">
      <c r="B239" s="7" t="s">
        <v>667</v>
      </c>
      <c r="C239" s="5" t="s">
        <v>668</v>
      </c>
      <c r="G239" s="5" t="s">
        <v>99</v>
      </c>
      <c r="H239" s="7">
        <v>1481</v>
      </c>
      <c r="I239" s="13">
        <v>1640</v>
      </c>
    </row>
    <row r="240" spans="2:9">
      <c r="B240" s="7" t="s">
        <v>669</v>
      </c>
      <c r="C240" s="5" t="s">
        <v>670</v>
      </c>
      <c r="G240" s="5" t="s">
        <v>82</v>
      </c>
      <c r="H240" s="7">
        <v>198</v>
      </c>
      <c r="I240" s="13">
        <v>198</v>
      </c>
    </row>
    <row r="241" spans="2:9">
      <c r="B241" s="7" t="s">
        <v>671</v>
      </c>
      <c r="C241" s="5" t="s">
        <v>672</v>
      </c>
      <c r="G241" s="5" t="s">
        <v>78</v>
      </c>
      <c r="H241" s="7">
        <v>135</v>
      </c>
      <c r="I241" s="13">
        <v>135</v>
      </c>
    </row>
    <row r="242" spans="2:9">
      <c r="B242" s="7" t="s">
        <v>673</v>
      </c>
      <c r="C242" s="5" t="s">
        <v>674</v>
      </c>
      <c r="G242" s="5" t="s">
        <v>78</v>
      </c>
      <c r="H242" s="7">
        <v>114</v>
      </c>
      <c r="I242" s="13">
        <v>114</v>
      </c>
    </row>
    <row r="243" spans="2:9">
      <c r="B243" s="7" t="s">
        <v>675</v>
      </c>
      <c r="C243" s="5" t="s">
        <v>676</v>
      </c>
      <c r="G243" s="5" t="s">
        <v>164</v>
      </c>
      <c r="H243" s="7">
        <v>95</v>
      </c>
      <c r="I243" s="13">
        <v>95</v>
      </c>
    </row>
    <row r="244" spans="2:9">
      <c r="B244" s="7" t="s">
        <v>677</v>
      </c>
      <c r="C244" s="5" t="s">
        <v>678</v>
      </c>
      <c r="G244" s="5" t="s">
        <v>135</v>
      </c>
      <c r="H244" s="7">
        <v>1616</v>
      </c>
      <c r="I244" s="13">
        <v>1843</v>
      </c>
    </row>
    <row r="245" spans="2:9">
      <c r="B245" s="7" t="s">
        <v>679</v>
      </c>
      <c r="C245" s="5" t="s">
        <v>680</v>
      </c>
      <c r="G245" s="5" t="s">
        <v>127</v>
      </c>
      <c r="H245" s="7">
        <v>882</v>
      </c>
      <c r="I245" s="13">
        <v>1050</v>
      </c>
    </row>
    <row r="246" spans="2:9">
      <c r="B246" s="7" t="s">
        <v>681</v>
      </c>
      <c r="C246" s="5" t="s">
        <v>682</v>
      </c>
      <c r="G246" s="5" t="s">
        <v>164</v>
      </c>
      <c r="H246" s="7">
        <v>289</v>
      </c>
      <c r="I246" s="13">
        <v>289</v>
      </c>
    </row>
    <row r="247" spans="2:9">
      <c r="B247" s="7" t="s">
        <v>683</v>
      </c>
      <c r="C247" s="5" t="s">
        <v>684</v>
      </c>
      <c r="G247" s="5" t="s">
        <v>99</v>
      </c>
      <c r="H247" s="7">
        <v>148</v>
      </c>
      <c r="I247" s="13">
        <v>148</v>
      </c>
    </row>
    <row r="248" spans="2:9">
      <c r="B248" s="7" t="s">
        <v>685</v>
      </c>
      <c r="C248" s="5" t="s">
        <v>686</v>
      </c>
      <c r="G248" s="5" t="s">
        <v>164</v>
      </c>
      <c r="H248" s="7">
        <v>336</v>
      </c>
      <c r="I248" s="13">
        <v>336</v>
      </c>
    </row>
    <row r="249" spans="2:9">
      <c r="B249" s="7" t="s">
        <v>687</v>
      </c>
      <c r="C249" s="5" t="s">
        <v>688</v>
      </c>
      <c r="G249" s="5" t="s">
        <v>142</v>
      </c>
      <c r="H249" s="7">
        <v>330</v>
      </c>
      <c r="I249" s="13">
        <v>339</v>
      </c>
    </row>
    <row r="250" spans="2:9">
      <c r="B250" s="7" t="s">
        <v>689</v>
      </c>
      <c r="C250" s="5" t="s">
        <v>690</v>
      </c>
      <c r="G250" s="5" t="s">
        <v>142</v>
      </c>
      <c r="H250" s="7">
        <v>1110</v>
      </c>
      <c r="I250" s="13">
        <v>1161</v>
      </c>
    </row>
    <row r="251" spans="2:9">
      <c r="B251" s="7" t="s">
        <v>691</v>
      </c>
      <c r="C251" s="5" t="s">
        <v>692</v>
      </c>
      <c r="G251" s="5" t="s">
        <v>82</v>
      </c>
      <c r="H251" s="7">
        <v>154</v>
      </c>
      <c r="I251" s="13">
        <v>154</v>
      </c>
    </row>
    <row r="252" spans="2:9">
      <c r="B252" s="7" t="s">
        <v>693</v>
      </c>
      <c r="C252" s="5" t="s">
        <v>694</v>
      </c>
      <c r="G252" s="5" t="s">
        <v>114</v>
      </c>
      <c r="H252" s="7">
        <v>55</v>
      </c>
      <c r="I252" s="13">
        <v>55</v>
      </c>
    </row>
    <row r="253" spans="2:9">
      <c r="B253" s="7" t="s">
        <v>695</v>
      </c>
      <c r="C253" s="5" t="s">
        <v>696</v>
      </c>
      <c r="G253" s="5" t="s">
        <v>164</v>
      </c>
      <c r="H253" s="7">
        <v>1824</v>
      </c>
      <c r="I253" s="13">
        <v>2008</v>
      </c>
    </row>
    <row r="254" spans="2:9">
      <c r="B254" s="7" t="s">
        <v>697</v>
      </c>
      <c r="C254" s="5" t="s">
        <v>698</v>
      </c>
      <c r="G254" s="5" t="s">
        <v>127</v>
      </c>
      <c r="H254" s="7">
        <v>296</v>
      </c>
      <c r="I254" s="13">
        <v>296</v>
      </c>
    </row>
    <row r="255" spans="2:9">
      <c r="B255" s="7" t="s">
        <v>699</v>
      </c>
      <c r="C255" s="5" t="s">
        <v>700</v>
      </c>
      <c r="G255" s="5" t="s">
        <v>170</v>
      </c>
      <c r="H255" s="7">
        <v>192</v>
      </c>
      <c r="I255" s="13">
        <v>192</v>
      </c>
    </row>
    <row r="256" spans="2:9">
      <c r="B256" s="7" t="s">
        <v>701</v>
      </c>
      <c r="C256" s="5" t="s">
        <v>702</v>
      </c>
      <c r="G256" s="5" t="s">
        <v>170</v>
      </c>
      <c r="H256" s="7">
        <v>91</v>
      </c>
      <c r="I256" s="13">
        <v>91</v>
      </c>
    </row>
    <row r="257" spans="2:9">
      <c r="B257" s="7" t="s">
        <v>703</v>
      </c>
      <c r="C257" s="5" t="s">
        <v>704</v>
      </c>
      <c r="G257" s="5" t="s">
        <v>170</v>
      </c>
      <c r="H257" s="7">
        <v>278</v>
      </c>
      <c r="I257" s="13">
        <v>278</v>
      </c>
    </row>
    <row r="258" spans="2:9">
      <c r="B258" s="7" t="s">
        <v>705</v>
      </c>
      <c r="C258" s="5" t="s">
        <v>706</v>
      </c>
      <c r="G258" s="5" t="s">
        <v>82</v>
      </c>
      <c r="H258" s="7">
        <v>108</v>
      </c>
      <c r="I258" s="13">
        <v>108</v>
      </c>
    </row>
    <row r="259" spans="2:9">
      <c r="B259" s="7" t="s">
        <v>707</v>
      </c>
      <c r="C259" s="5" t="s">
        <v>708</v>
      </c>
      <c r="G259" s="5" t="s">
        <v>127</v>
      </c>
      <c r="H259" s="7">
        <v>259</v>
      </c>
      <c r="I259" s="13">
        <v>259</v>
      </c>
    </row>
    <row r="260" spans="2:9">
      <c r="B260" s="7" t="s">
        <v>709</v>
      </c>
      <c r="C260" s="5" t="s">
        <v>710</v>
      </c>
      <c r="G260" s="5" t="s">
        <v>170</v>
      </c>
      <c r="H260" s="7">
        <v>361</v>
      </c>
      <c r="I260" s="13">
        <v>361</v>
      </c>
    </row>
    <row r="261" spans="2:9">
      <c r="B261" s="7" t="s">
        <v>711</v>
      </c>
      <c r="C261" s="5" t="s">
        <v>712</v>
      </c>
      <c r="G261" s="5" t="s">
        <v>170</v>
      </c>
      <c r="H261" s="7">
        <v>603</v>
      </c>
      <c r="I261" s="13">
        <v>666</v>
      </c>
    </row>
    <row r="262" spans="2:9">
      <c r="B262" s="7" t="s">
        <v>713</v>
      </c>
      <c r="C262" s="5" t="s">
        <v>714</v>
      </c>
      <c r="G262" s="5" t="s">
        <v>170</v>
      </c>
      <c r="H262" s="7">
        <v>408</v>
      </c>
      <c r="I262" s="13">
        <v>408</v>
      </c>
    </row>
    <row r="263" spans="2:9">
      <c r="B263" s="7" t="s">
        <v>715</v>
      </c>
      <c r="C263" s="5" t="s">
        <v>716</v>
      </c>
      <c r="G263" s="5" t="s">
        <v>99</v>
      </c>
      <c r="H263" s="7">
        <v>361</v>
      </c>
      <c r="I263" s="13">
        <v>361</v>
      </c>
    </row>
    <row r="264" spans="2:9">
      <c r="B264" s="7" t="s">
        <v>717</v>
      </c>
      <c r="C264" s="5" t="s">
        <v>718</v>
      </c>
      <c r="G264" s="5" t="s">
        <v>82</v>
      </c>
      <c r="H264" s="7">
        <v>123</v>
      </c>
      <c r="I264" s="13">
        <v>123</v>
      </c>
    </row>
    <row r="265" spans="2:9">
      <c r="B265" s="7" t="s">
        <v>719</v>
      </c>
      <c r="C265" s="5" t="s">
        <v>720</v>
      </c>
      <c r="G265" s="5" t="s">
        <v>73</v>
      </c>
      <c r="H265" s="7">
        <v>294</v>
      </c>
      <c r="I265" s="13">
        <v>394</v>
      </c>
    </row>
    <row r="266" spans="2:9">
      <c r="B266" s="7" t="s">
        <v>721</v>
      </c>
      <c r="C266" s="5" t="s">
        <v>722</v>
      </c>
      <c r="G266" s="5" t="s">
        <v>99</v>
      </c>
      <c r="H266" s="7">
        <v>109</v>
      </c>
      <c r="I266" s="13">
        <v>109</v>
      </c>
    </row>
    <row r="267" spans="2:9">
      <c r="B267" s="7" t="s">
        <v>723</v>
      </c>
      <c r="C267" s="5" t="s">
        <v>724</v>
      </c>
      <c r="G267" s="5" t="s">
        <v>176</v>
      </c>
      <c r="H267" s="7">
        <v>1185</v>
      </c>
      <c r="I267" s="13">
        <v>1595</v>
      </c>
    </row>
    <row r="268" spans="2:9">
      <c r="B268" s="7" t="s">
        <v>725</v>
      </c>
      <c r="C268" s="5" t="s">
        <v>726</v>
      </c>
      <c r="G268" s="5" t="s">
        <v>176</v>
      </c>
      <c r="H268" s="7">
        <v>1731</v>
      </c>
      <c r="I268" s="13">
        <v>1738</v>
      </c>
    </row>
    <row r="269" spans="2:9">
      <c r="B269" s="7" t="s">
        <v>727</v>
      </c>
      <c r="C269" s="5" t="s">
        <v>728</v>
      </c>
      <c r="G269" s="5" t="s">
        <v>73</v>
      </c>
      <c r="H269" s="7">
        <v>1265</v>
      </c>
      <c r="I269" s="13">
        <v>1266</v>
      </c>
    </row>
    <row r="270" spans="2:9">
      <c r="B270" s="7" t="s">
        <v>729</v>
      </c>
      <c r="C270" s="5" t="s">
        <v>730</v>
      </c>
      <c r="G270" s="5" t="s">
        <v>176</v>
      </c>
      <c r="H270" s="7">
        <v>1547</v>
      </c>
      <c r="I270" s="13">
        <v>1547</v>
      </c>
    </row>
    <row r="271" spans="2:9">
      <c r="B271" s="7" t="s">
        <v>731</v>
      </c>
      <c r="C271" s="5" t="s">
        <v>732</v>
      </c>
      <c r="G271" s="5" t="s">
        <v>73</v>
      </c>
      <c r="H271" s="7">
        <v>122</v>
      </c>
      <c r="I271" s="13">
        <v>122</v>
      </c>
    </row>
    <row r="272" spans="2:9">
      <c r="B272" s="7" t="s">
        <v>733</v>
      </c>
      <c r="C272" s="5" t="s">
        <v>734</v>
      </c>
      <c r="G272" s="5" t="s">
        <v>73</v>
      </c>
      <c r="H272" s="7">
        <v>395</v>
      </c>
      <c r="I272" s="13">
        <v>395</v>
      </c>
    </row>
    <row r="273" spans="2:9">
      <c r="B273" s="7" t="s">
        <v>735</v>
      </c>
      <c r="C273" s="5" t="s">
        <v>736</v>
      </c>
      <c r="G273" s="5" t="s">
        <v>145</v>
      </c>
      <c r="H273" s="7">
        <v>408</v>
      </c>
      <c r="I273" s="13">
        <v>408</v>
      </c>
    </row>
    <row r="274" spans="2:9">
      <c r="B274" s="7" t="s">
        <v>737</v>
      </c>
      <c r="C274" s="5" t="s">
        <v>738</v>
      </c>
      <c r="G274" s="5" t="s">
        <v>145</v>
      </c>
      <c r="H274" s="7">
        <v>538</v>
      </c>
      <c r="I274" s="13">
        <v>538</v>
      </c>
    </row>
    <row r="275" spans="2:9">
      <c r="B275" s="7" t="s">
        <v>739</v>
      </c>
      <c r="C275" s="5" t="s">
        <v>740</v>
      </c>
      <c r="G275" s="5" t="s">
        <v>145</v>
      </c>
      <c r="H275" s="7">
        <v>282</v>
      </c>
      <c r="I275" s="13">
        <v>282</v>
      </c>
    </row>
    <row r="276" spans="2:9">
      <c r="B276" s="7" t="s">
        <v>741</v>
      </c>
      <c r="C276" s="5" t="s">
        <v>742</v>
      </c>
      <c r="G276" s="5" t="s">
        <v>114</v>
      </c>
      <c r="H276" s="7">
        <v>654</v>
      </c>
      <c r="I276" s="13">
        <v>701</v>
      </c>
    </row>
    <row r="277" spans="2:9">
      <c r="B277" s="7" t="s">
        <v>743</v>
      </c>
      <c r="C277" s="5" t="s">
        <v>744</v>
      </c>
      <c r="G277" s="5" t="s">
        <v>114</v>
      </c>
      <c r="H277" s="7">
        <v>44</v>
      </c>
      <c r="I277" s="13">
        <v>44</v>
      </c>
    </row>
    <row r="278" spans="2:9">
      <c r="B278" s="7" t="s">
        <v>745</v>
      </c>
      <c r="C278" s="5" t="s">
        <v>746</v>
      </c>
      <c r="G278" s="5" t="s">
        <v>114</v>
      </c>
      <c r="H278" s="7">
        <v>205</v>
      </c>
      <c r="I278" s="13">
        <v>205</v>
      </c>
    </row>
    <row r="279" spans="2:9">
      <c r="B279" s="7" t="s">
        <v>747</v>
      </c>
      <c r="C279" s="5" t="s">
        <v>748</v>
      </c>
      <c r="G279" s="5" t="s">
        <v>114</v>
      </c>
      <c r="H279" s="7">
        <v>328</v>
      </c>
      <c r="I279" s="13">
        <v>328</v>
      </c>
    </row>
    <row r="280" spans="2:9">
      <c r="B280" s="7" t="s">
        <v>749</v>
      </c>
      <c r="C280" s="5" t="s">
        <v>750</v>
      </c>
      <c r="G280" s="5" t="s">
        <v>145</v>
      </c>
      <c r="H280" s="7">
        <v>196</v>
      </c>
      <c r="I280" s="13">
        <v>196</v>
      </c>
    </row>
    <row r="281" spans="2:9">
      <c r="B281" s="7" t="s">
        <v>751</v>
      </c>
      <c r="C281" s="5" t="s">
        <v>752</v>
      </c>
      <c r="G281" s="5" t="s">
        <v>145</v>
      </c>
      <c r="H281" s="7">
        <v>1238</v>
      </c>
      <c r="I281" s="13">
        <v>1494</v>
      </c>
    </row>
    <row r="282" spans="2:9">
      <c r="B282" s="7" t="s">
        <v>753</v>
      </c>
      <c r="C282" s="5" t="s">
        <v>754</v>
      </c>
      <c r="G282" s="5" t="s">
        <v>167</v>
      </c>
      <c r="H282" s="7">
        <v>1438</v>
      </c>
      <c r="I282" s="13">
        <v>1651</v>
      </c>
    </row>
    <row r="283" spans="2:9">
      <c r="B283" s="7" t="s">
        <v>755</v>
      </c>
      <c r="C283" s="5" t="s">
        <v>756</v>
      </c>
      <c r="G283" s="5" t="s">
        <v>167</v>
      </c>
      <c r="H283" s="7">
        <v>1798</v>
      </c>
      <c r="I283" s="13">
        <v>1822</v>
      </c>
    </row>
    <row r="284" spans="2:9">
      <c r="B284" s="7" t="s">
        <v>757</v>
      </c>
      <c r="C284" s="5" t="s">
        <v>758</v>
      </c>
      <c r="G284" s="5" t="s">
        <v>167</v>
      </c>
      <c r="H284" s="7">
        <v>1587</v>
      </c>
      <c r="I284" s="13">
        <v>1819</v>
      </c>
    </row>
    <row r="285" spans="2:9">
      <c r="B285" s="7" t="s">
        <v>759</v>
      </c>
      <c r="C285" s="5" t="s">
        <v>760</v>
      </c>
      <c r="G285" s="5" t="s">
        <v>167</v>
      </c>
      <c r="H285" s="7">
        <v>1550</v>
      </c>
      <c r="I285" s="13">
        <v>1922</v>
      </c>
    </row>
    <row r="286" spans="2:9">
      <c r="B286" s="7" t="s">
        <v>761</v>
      </c>
      <c r="C286" s="5" t="s">
        <v>762</v>
      </c>
      <c r="G286" s="5" t="s">
        <v>167</v>
      </c>
      <c r="H286" s="7">
        <v>1495</v>
      </c>
      <c r="I286" s="13">
        <v>1495</v>
      </c>
    </row>
    <row r="287" spans="2:9">
      <c r="B287" s="7" t="s">
        <v>763</v>
      </c>
      <c r="C287" s="5" t="s">
        <v>764</v>
      </c>
      <c r="G287" s="5" t="s">
        <v>167</v>
      </c>
      <c r="H287" s="7">
        <v>1541</v>
      </c>
      <c r="I287" s="13">
        <v>1591</v>
      </c>
    </row>
    <row r="288" spans="2:9">
      <c r="B288" s="7" t="s">
        <v>765</v>
      </c>
      <c r="C288" s="5" t="s">
        <v>766</v>
      </c>
      <c r="G288" s="5" t="s">
        <v>145</v>
      </c>
      <c r="H288" s="7">
        <v>647</v>
      </c>
      <c r="I288" s="13">
        <v>701</v>
      </c>
    </row>
  </sheetData>
  <mergeCells count="4">
    <mergeCell ref="B4:F6"/>
    <mergeCell ref="M10:P10"/>
    <mergeCell ref="B8:F8"/>
    <mergeCell ref="D2:G3"/>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P14:P91 N14:N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410</Value>
    </TaxCatchAll>
    <lcf76f155ced4ddcb4097134ff3c332f xmlns="c2c22b9b-1e3f-4ddf-a08e-86ed8dbdcbe3">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Unitary County</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Westmorland and Furness</TermName>
          <TermId xmlns="http://schemas.microsoft.com/office/infopath/2007/PartnerControls">3b8c6f8c-65c7-4eea-a175-efa1a9fdf2ce</TermId>
        </TermInfo>
      </Terms>
    </d08e702f979e48d3863205ea645082c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C38B117A65560743B111630F1B151EE4" ma:contentTypeVersion="10" ma:contentTypeDescription="Parent Document Content Type for all review documents" ma:contentTypeScope="" ma:versionID="b0bfa4604e7d97c9e11029d5c79755a3">
  <xsd:schema xmlns:xsd="http://www.w3.org/2001/XMLSchema" xmlns:xs="http://www.w3.org/2001/XMLSchema" xmlns:p="http://schemas.microsoft.com/office/2006/metadata/properties" xmlns:ns1="http://schemas.microsoft.com/sharepoint/v3" xmlns:ns2="07a766d4-cf60-4260-9f49-242aaa07e1bd" xmlns:ns3="d23c6157-5623-4293-b83e-785d6ba7de2d" xmlns:ns4="c2c22b9b-1e3f-4ddf-a08e-86ed8dbdcbe3" targetNamespace="http://schemas.microsoft.com/office/2006/metadata/properties" ma:root="true" ma:fieldsID="6180786ab3b70a1953c43450556c60bb" ns1:_="" ns2:_="" ns3:_="" ns4:_="">
    <xsd:import namespace="http://schemas.microsoft.com/sharepoint/v3"/>
    <xsd:import namespace="07a766d4-cf60-4260-9f49-242aaa07e1bd"/>
    <xsd:import namespace="d23c6157-5623-4293-b83e-785d6ba7de2d"/>
    <xsd:import namespace="c2c22b9b-1e3f-4ddf-a08e-86ed8dbdcbe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c2c22b9b-1e3f-4ddf-a08e-86ed8dbdcbe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LongProperties xmlns="http://schemas.microsoft.com/office/2006/metadata/longProperties"/>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3DAC5456-1A3C-4658-AA8F-51710E9FD9AB}"/>
</file>

<file path=customXml/itemProps2.xml><?xml version="1.0" encoding="utf-8"?>
<ds:datastoreItem xmlns:ds="http://schemas.openxmlformats.org/officeDocument/2006/customXml" ds:itemID="{255B7FDA-1106-4372-997E-8FE17782560C}"/>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BE1A4E7E-CC20-4CE1-BBF0-887208531E29}"/>
</file>

<file path=customXml/itemProps5.xml><?xml version="1.0" encoding="utf-8"?>
<ds:datastoreItem xmlns:ds="http://schemas.openxmlformats.org/officeDocument/2006/customXml" ds:itemID="{970CE7C5-C86C-48DD-91EB-A190A1DB0EAF}"/>
</file>

<file path=customXml/itemProps6.xml><?xml version="1.0" encoding="utf-8"?>
<ds:datastoreItem xmlns:ds="http://schemas.openxmlformats.org/officeDocument/2006/customXml" ds:itemID="{77BAC0C3-7CB7-4C3D-8C63-B3C372721FBD}"/>
</file>

<file path=customXml/itemProps7.xml><?xml version="1.0" encoding="utf-8"?>
<ds:datastoreItem xmlns:ds="http://schemas.openxmlformats.org/officeDocument/2006/customXml" ds:itemID="{5D8ADBF6-D40A-4045-BB90-BC356E7675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2024-08-23T14:26:16Z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0x010100E7BD6A8A66F7CB4BBA2B02F0531791BE0026A9A75CCCA16F4693F1FE45F71519DE00C38B117A65560743B111630F1B151EE4</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410;#Westmorland and Furness|3b8c6f8c-65c7-4eea-a175-efa1a9fdf2ce</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