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om.rutherford\Downloads\"/>
    </mc:Choice>
  </mc:AlternateContent>
  <xr:revisionPtr revIDLastSave="0" documentId="13_ncr:1_{B9D238B5-DFF7-45EB-AB05-485BE7FED754}" xr6:coauthVersionLast="47" xr6:coauthVersionMax="47" xr10:uidLastSave="{00000000-0000-0000-0000-000000000000}"/>
  <bookViews>
    <workbookView xWindow="-120" yWindow="-120" windowWidth="29040" windowHeight="1572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7" l="1"/>
  <c r="L5" i="7"/>
  <c r="M15" i="7"/>
  <c r="O15" i="7"/>
  <c r="M16" i="7"/>
  <c r="O16" i="7"/>
  <c r="M17" i="7"/>
  <c r="O17" i="7"/>
  <c r="M18" i="7"/>
  <c r="O18" i="7"/>
  <c r="M19" i="7"/>
  <c r="O19" i="7"/>
  <c r="M20" i="7"/>
  <c r="O20" i="7"/>
  <c r="M21" i="7"/>
  <c r="O21" i="7"/>
  <c r="M22" i="7"/>
  <c r="O22" i="7"/>
  <c r="M23" i="7"/>
  <c r="O23" i="7"/>
  <c r="M24" i="7"/>
  <c r="O24" i="7"/>
  <c r="M25" i="7"/>
  <c r="O25" i="7"/>
  <c r="M26" i="7"/>
  <c r="O26" i="7"/>
  <c r="M27" i="7"/>
  <c r="O27" i="7"/>
  <c r="M28" i="7"/>
  <c r="O28" i="7"/>
  <c r="M29" i="7"/>
  <c r="O29" i="7"/>
  <c r="M30" i="7"/>
  <c r="O30" i="7"/>
  <c r="M31" i="7"/>
  <c r="O31" i="7"/>
  <c r="M32" i="7"/>
  <c r="O32" i="7"/>
  <c r="M33" i="7"/>
  <c r="O33" i="7"/>
  <c r="M34" i="7"/>
  <c r="O34" i="7"/>
  <c r="M35" i="7"/>
  <c r="O35" i="7"/>
  <c r="M36" i="7"/>
  <c r="O36" i="7"/>
  <c r="M37" i="7"/>
  <c r="O37" i="7"/>
  <c r="M38" i="7"/>
  <c r="O38" i="7"/>
  <c r="M39" i="7"/>
  <c r="O39" i="7"/>
  <c r="O14" i="7"/>
  <c r="M14"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6" i="7" l="1"/>
  <c r="P39" i="7" s="1"/>
  <c r="L6" i="7"/>
  <c r="N20" i="7" s="1"/>
  <c r="N32" i="7" l="1"/>
  <c r="N35" i="7"/>
  <c r="N39" i="7"/>
  <c r="N36" i="7"/>
  <c r="N23" i="7"/>
  <c r="N34" i="7"/>
  <c r="N29" i="7"/>
  <c r="N37" i="7"/>
  <c r="N26" i="7"/>
  <c r="N38" i="7"/>
  <c r="P28" i="7"/>
  <c r="P25" i="7"/>
  <c r="P32" i="7"/>
  <c r="P24" i="7"/>
  <c r="P33" i="7"/>
  <c r="P15" i="7"/>
  <c r="P20" i="7"/>
  <c r="P21" i="7"/>
  <c r="P30" i="7"/>
  <c r="P26" i="7"/>
  <c r="P17" i="7"/>
  <c r="P35" i="7"/>
  <c r="P27" i="7"/>
  <c r="P18" i="7"/>
  <c r="P23" i="7"/>
  <c r="P29" i="7"/>
  <c r="P19" i="7"/>
  <c r="P38" i="7"/>
  <c r="P31" i="7"/>
  <c r="P34" i="7"/>
  <c r="P22" i="7"/>
  <c r="P37" i="7"/>
  <c r="P16" i="7"/>
  <c r="P36" i="7"/>
  <c r="N18" i="7"/>
  <c r="N25" i="7"/>
  <c r="N15" i="7"/>
  <c r="N22" i="7"/>
  <c r="N33" i="7"/>
  <c r="N19" i="7"/>
  <c r="N24" i="7"/>
  <c r="N31" i="7"/>
  <c r="N21" i="7"/>
  <c r="N28" i="7"/>
  <c r="N30" i="7"/>
  <c r="N16" i="7"/>
  <c r="N27" i="7"/>
  <c r="N17" i="7"/>
  <c r="P14" i="7"/>
  <c r="N14" i="7"/>
</calcChain>
</file>

<file path=xl/sharedStrings.xml><?xml version="1.0" encoding="utf-8"?>
<sst xmlns="http://schemas.openxmlformats.org/spreadsheetml/2006/main" count="1419" uniqueCount="574">
  <si>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</si>
  <si>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</si>
  <si>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</si>
  <si>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</si>
  <si>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</si>
  <si>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</si>
  <si>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</si>
  <si>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</si>
  <si>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</si>
  <si>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</si>
  <si>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</si>
  <si>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</si>
  <si>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</si>
  <si>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</si>
  <si>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</si>
  <si>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</si>
  <si>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</si>
  <si>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</si>
  <si>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</si>
  <si>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</si>
  <si>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</si>
  <si>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</si>
  <si>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</si>
  <si>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</si>
  <si>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</si>
  <si>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</si>
  <si>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</si>
  <si>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</si>
  <si>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</si>
  <si>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</si>
  <si>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</si>
  <si>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</si>
  <si>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</si>
  <si>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</si>
  <si>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</si>
  <si>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</si>
  <si>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</si>
  <si>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</si>
  <si>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</si>
  <si>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</si>
  <si>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</si>
  <si>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</si>
  <si>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</si>
  <si>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</si>
  <si>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</si>
  <si>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</si>
  <si>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</si>
  <si>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</si>
  <si>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</si>
  <si>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</si>
  <si>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</si>
  <si>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</si>
  <si>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</si>
  <si>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</si>
  <si>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</si>
  <si>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</si>
  <si>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</si>
  <si>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</si>
  <si>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</si>
  <si>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</si>
  <si>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</si>
  <si>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</si>
  <si>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</si>
  <si>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</si>
  <si>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</si>
  <si>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</si>
  <si>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</si>
  <si>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</si>
  <si>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</si>
  <si>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Electorate 2023</t>
  </si>
  <si>
    <t>Electorate 2029</t>
  </si>
  <si>
    <t>Variance 2029</t>
  </si>
  <si>
    <t>AA</t>
  </si>
  <si>
    <t>AB</t>
  </si>
  <si>
    <t>AC</t>
  </si>
  <si>
    <t>AD</t>
  </si>
  <si>
    <t>AE</t>
  </si>
  <si>
    <t>AF</t>
  </si>
  <si>
    <t>AG</t>
  </si>
  <si>
    <t>AH</t>
  </si>
  <si>
    <t>AI</t>
  </si>
  <si>
    <t>AJ</t>
  </si>
  <si>
    <t>AK</t>
  </si>
  <si>
    <t>AL</t>
  </si>
  <si>
    <t>AM</t>
  </si>
  <si>
    <t>AN</t>
  </si>
  <si>
    <t>AO</t>
  </si>
  <si>
    <t>BA</t>
  </si>
  <si>
    <t>BB</t>
  </si>
  <si>
    <t>BC</t>
  </si>
  <si>
    <t>BD</t>
  </si>
  <si>
    <t>BE</t>
  </si>
  <si>
    <t>BF</t>
  </si>
  <si>
    <t>BG</t>
  </si>
  <si>
    <t>CA</t>
  </si>
  <si>
    <t>CB</t>
  </si>
  <si>
    <t>CC</t>
  </si>
  <si>
    <t>CD</t>
  </si>
  <si>
    <t>CE</t>
  </si>
  <si>
    <t>CF</t>
  </si>
  <si>
    <t>DA</t>
  </si>
  <si>
    <t>DB</t>
  </si>
  <si>
    <t>DC</t>
  </si>
  <si>
    <t>DD</t>
  </si>
  <si>
    <t>DE</t>
  </si>
  <si>
    <t>DF</t>
  </si>
  <si>
    <t>DG</t>
  </si>
  <si>
    <t>EA</t>
  </si>
  <si>
    <t>EB</t>
  </si>
  <si>
    <t>EC</t>
  </si>
  <si>
    <t>ED</t>
  </si>
  <si>
    <t>EE</t>
  </si>
  <si>
    <t>FA</t>
  </si>
  <si>
    <t>FB</t>
  </si>
  <si>
    <t>FC</t>
  </si>
  <si>
    <t>FD</t>
  </si>
  <si>
    <t>FE</t>
  </si>
  <si>
    <t>GA</t>
  </si>
  <si>
    <t>GB</t>
  </si>
  <si>
    <t>GC</t>
  </si>
  <si>
    <t>GD</t>
  </si>
  <si>
    <t>GE</t>
  </si>
  <si>
    <t>GEA</t>
  </si>
  <si>
    <t>GF</t>
  </si>
  <si>
    <t>GG</t>
  </si>
  <si>
    <t>GH</t>
  </si>
  <si>
    <t>GI</t>
  </si>
  <si>
    <t>HA</t>
  </si>
  <si>
    <t>HB</t>
  </si>
  <si>
    <t>HC</t>
  </si>
  <si>
    <t>HD</t>
  </si>
  <si>
    <t>HE</t>
  </si>
  <si>
    <t>HF</t>
  </si>
  <si>
    <t>HG</t>
  </si>
  <si>
    <t>HH</t>
  </si>
  <si>
    <t>HI</t>
  </si>
  <si>
    <t>HJ</t>
  </si>
  <si>
    <t>HK</t>
  </si>
  <si>
    <t>HL</t>
  </si>
  <si>
    <t>IA</t>
  </si>
  <si>
    <t>IB</t>
  </si>
  <si>
    <t>IC</t>
  </si>
  <si>
    <t>ID</t>
  </si>
  <si>
    <t>IE</t>
  </si>
  <si>
    <t>IF</t>
  </si>
  <si>
    <t>IG</t>
  </si>
  <si>
    <t>IH</t>
  </si>
  <si>
    <t>II</t>
  </si>
  <si>
    <t>IJ</t>
  </si>
  <si>
    <t>IK</t>
  </si>
  <si>
    <t>IL</t>
  </si>
  <si>
    <t>IM</t>
  </si>
  <si>
    <t>IN</t>
  </si>
  <si>
    <t>IO</t>
  </si>
  <si>
    <t>IP</t>
  </si>
  <si>
    <t>IQ</t>
  </si>
  <si>
    <t>IR</t>
  </si>
  <si>
    <t>IS</t>
  </si>
  <si>
    <t>IT</t>
  </si>
  <si>
    <t>IU</t>
  </si>
  <si>
    <t>JA</t>
  </si>
  <si>
    <t>JB</t>
  </si>
  <si>
    <t>JC</t>
  </si>
  <si>
    <t>JD</t>
  </si>
  <si>
    <t>KA</t>
  </si>
  <si>
    <t>KB</t>
  </si>
  <si>
    <t>KC</t>
  </si>
  <si>
    <t>KD</t>
  </si>
  <si>
    <t>KE</t>
  </si>
  <si>
    <t>LA</t>
  </si>
  <si>
    <t>LB</t>
  </si>
  <si>
    <t>LC</t>
  </si>
  <si>
    <t>LD</t>
  </si>
  <si>
    <t>LE</t>
  </si>
  <si>
    <t>LF</t>
  </si>
  <si>
    <t>MA</t>
  </si>
  <si>
    <t>MB</t>
  </si>
  <si>
    <t>MC</t>
  </si>
  <si>
    <t>MD</t>
  </si>
  <si>
    <t>NA</t>
  </si>
  <si>
    <t>NB</t>
  </si>
  <si>
    <t>NC</t>
  </si>
  <si>
    <t>ND</t>
  </si>
  <si>
    <t>NE</t>
  </si>
  <si>
    <t>NF</t>
  </si>
  <si>
    <t>NG</t>
  </si>
  <si>
    <t>NH</t>
  </si>
  <si>
    <t>NI</t>
  </si>
  <si>
    <t>NJ</t>
  </si>
  <si>
    <t>NK</t>
  </si>
  <si>
    <t>NL</t>
  </si>
  <si>
    <t>NM</t>
  </si>
  <si>
    <t>NN</t>
  </si>
  <si>
    <t>NO</t>
  </si>
  <si>
    <t>OA</t>
  </si>
  <si>
    <t>OB</t>
  </si>
  <si>
    <t>OC</t>
  </si>
  <si>
    <t>OD</t>
  </si>
  <si>
    <t>OE</t>
  </si>
  <si>
    <t>OF</t>
  </si>
  <si>
    <t>OG</t>
  </si>
  <si>
    <t>OH</t>
  </si>
  <si>
    <t>OI</t>
  </si>
  <si>
    <t>OJ</t>
  </si>
  <si>
    <t>OK</t>
  </si>
  <si>
    <t>OL</t>
  </si>
  <si>
    <t>OM</t>
  </si>
  <si>
    <t>ON</t>
  </si>
  <si>
    <t>OO</t>
  </si>
  <si>
    <t>OP</t>
  </si>
  <si>
    <t>OQ</t>
  </si>
  <si>
    <t>OR</t>
  </si>
  <si>
    <t>OS</t>
  </si>
  <si>
    <t>PA</t>
  </si>
  <si>
    <t>PB</t>
  </si>
  <si>
    <t>PC</t>
  </si>
  <si>
    <t>PD</t>
  </si>
  <si>
    <t>PE</t>
  </si>
  <si>
    <t>PF</t>
  </si>
  <si>
    <t>PG</t>
  </si>
  <si>
    <t>QA</t>
  </si>
  <si>
    <t>QB</t>
  </si>
  <si>
    <t>QC</t>
  </si>
  <si>
    <t>QD</t>
  </si>
  <si>
    <t>QE</t>
  </si>
  <si>
    <t>QF</t>
  </si>
  <si>
    <t>QG</t>
  </si>
  <si>
    <t>QH</t>
  </si>
  <si>
    <t>RA</t>
  </si>
  <si>
    <t>RB</t>
  </si>
  <si>
    <t>RC</t>
  </si>
  <si>
    <t>RD</t>
  </si>
  <si>
    <t>RE</t>
  </si>
  <si>
    <t>RF</t>
  </si>
  <si>
    <t>RG</t>
  </si>
  <si>
    <t>RH</t>
  </si>
  <si>
    <t>RI</t>
  </si>
  <si>
    <t>SA</t>
  </si>
  <si>
    <t>SB</t>
  </si>
  <si>
    <t>SC</t>
  </si>
  <si>
    <t>SD</t>
  </si>
  <si>
    <t>SE</t>
  </si>
  <si>
    <t>SF</t>
  </si>
  <si>
    <t>SG</t>
  </si>
  <si>
    <t>SH</t>
  </si>
  <si>
    <t>SI</t>
  </si>
  <si>
    <t>SJ</t>
  </si>
  <si>
    <t>SK</t>
  </si>
  <si>
    <t>SL</t>
  </si>
  <si>
    <t>SM</t>
  </si>
  <si>
    <t>SN</t>
  </si>
  <si>
    <t>TA</t>
  </si>
  <si>
    <t>TB</t>
  </si>
  <si>
    <t>TC</t>
  </si>
  <si>
    <t>TD</t>
  </si>
  <si>
    <t>TE</t>
  </si>
  <si>
    <t>TF</t>
  </si>
  <si>
    <t>TG</t>
  </si>
  <si>
    <t>TH</t>
  </si>
  <si>
    <t>TI</t>
  </si>
  <si>
    <t>TJ</t>
  </si>
  <si>
    <t>TK</t>
  </si>
  <si>
    <t>TL</t>
  </si>
  <si>
    <t>TM</t>
  </si>
  <si>
    <t>TN</t>
  </si>
  <si>
    <t>UA</t>
  </si>
  <si>
    <t>UB</t>
  </si>
  <si>
    <t>UC</t>
  </si>
  <si>
    <t>UD</t>
  </si>
  <si>
    <t>UE</t>
  </si>
  <si>
    <t>UF</t>
  </si>
  <si>
    <t>UG</t>
  </si>
  <si>
    <t>VA</t>
  </si>
  <si>
    <t>VB</t>
  </si>
  <si>
    <t>VC</t>
  </si>
  <si>
    <t>VD</t>
  </si>
  <si>
    <t>VE</t>
  </si>
  <si>
    <t>VF</t>
  </si>
  <si>
    <t>WA</t>
  </si>
  <si>
    <t>WB</t>
  </si>
  <si>
    <t>WC</t>
  </si>
  <si>
    <t>WD</t>
  </si>
  <si>
    <t>WE</t>
  </si>
  <si>
    <t>WF</t>
  </si>
  <si>
    <t>WG</t>
  </si>
  <si>
    <t>WH</t>
  </si>
  <si>
    <t>WI</t>
  </si>
  <si>
    <t>WJ</t>
  </si>
  <si>
    <t>WK</t>
  </si>
  <si>
    <t>WL</t>
  </si>
  <si>
    <t>XA</t>
  </si>
  <si>
    <t>XB</t>
  </si>
  <si>
    <t>XC</t>
  </si>
  <si>
    <t>XD</t>
  </si>
  <si>
    <t>XE</t>
  </si>
  <si>
    <t>XF</t>
  </si>
  <si>
    <t>YA</t>
  </si>
  <si>
    <t>YB</t>
  </si>
  <si>
    <t>YC</t>
  </si>
  <si>
    <t>YD</t>
  </si>
  <si>
    <t>YE</t>
  </si>
  <si>
    <t>YF</t>
  </si>
  <si>
    <t>YG</t>
  </si>
  <si>
    <t>YH</t>
  </si>
  <si>
    <t>ZA</t>
  </si>
  <si>
    <t>ZB</t>
  </si>
  <si>
    <t>ZC</t>
  </si>
  <si>
    <t>ZD</t>
  </si>
  <si>
    <t>ZE</t>
  </si>
  <si>
    <t>ZF</t>
  </si>
  <si>
    <t>ZG</t>
  </si>
  <si>
    <t>ZH</t>
  </si>
  <si>
    <t>ZI</t>
  </si>
  <si>
    <t>ZJ</t>
  </si>
  <si>
    <t>ZK</t>
  </si>
  <si>
    <t>ZL</t>
  </si>
  <si>
    <t>ZM</t>
  </si>
  <si>
    <t>ZN</t>
  </si>
  <si>
    <t>ZO</t>
  </si>
  <si>
    <t>ZP</t>
  </si>
  <si>
    <t>ZQ</t>
  </si>
  <si>
    <t>ZR</t>
  </si>
  <si>
    <t>ZS</t>
  </si>
  <si>
    <t>ZT</t>
  </si>
  <si>
    <t>ZU</t>
  </si>
  <si>
    <t>ZV</t>
  </si>
  <si>
    <t>ZW</t>
  </si>
  <si>
    <t>ZX</t>
  </si>
  <si>
    <t>ZY</t>
  </si>
  <si>
    <t>ZZ</t>
  </si>
  <si>
    <t>ZZA</t>
  </si>
  <si>
    <t>ZZB</t>
  </si>
  <si>
    <t>ZZC</t>
  </si>
  <si>
    <t>Beverley &amp; Holderness</t>
  </si>
  <si>
    <t>BESWICK</t>
  </si>
  <si>
    <t>Beverley Rural</t>
  </si>
  <si>
    <t>BISHOP BURTON</t>
  </si>
  <si>
    <t>CHERRY BURTON</t>
  </si>
  <si>
    <t>DALTON HOLME</t>
  </si>
  <si>
    <t>ETTON</t>
  </si>
  <si>
    <t>LECONFIELD</t>
  </si>
  <si>
    <t>LEVEN</t>
  </si>
  <si>
    <t>LOCKINGTON</t>
  </si>
  <si>
    <t>LUND</t>
  </si>
  <si>
    <t>MIDDLETON</t>
  </si>
  <si>
    <t>NEWBALD</t>
  </si>
  <si>
    <t>ROUTH</t>
  </si>
  <si>
    <t>TICKTON</t>
  </si>
  <si>
    <t>WALKINGTON</t>
  </si>
  <si>
    <t>Bridlington &amp; The Wolds</t>
  </si>
  <si>
    <t>BEMPTON</t>
  </si>
  <si>
    <t>Bridlington Central &amp; Old Town</t>
  </si>
  <si>
    <t>BOYNTON</t>
  </si>
  <si>
    <t>BRIDLINGTON</t>
  </si>
  <si>
    <t>BRIDLINGTON  OLD TOWN WARD</t>
  </si>
  <si>
    <t>GRINDALE</t>
  </si>
  <si>
    <t>BRIDLINGTON  NORTH WARD</t>
  </si>
  <si>
    <t>Bridlington North</t>
  </si>
  <si>
    <t>FLAMBOROUGH</t>
  </si>
  <si>
    <t>BRIDLINGTON  SOUTH WARD</t>
  </si>
  <si>
    <t>Bridlington South</t>
  </si>
  <si>
    <t>Kingston Upon Hull North &amp; Cottingham</t>
  </si>
  <si>
    <t>COTTINGHAM</t>
  </si>
  <si>
    <t>COTTINGHAM  CASTLE WARD</t>
  </si>
  <si>
    <t>Cottingham North</t>
  </si>
  <si>
    <t>COTTINGHAM  MILLBECK WARD</t>
  </si>
  <si>
    <t>WOODMANSEY</t>
  </si>
  <si>
    <t>WOODMANSEY  DUNSWELL WARD</t>
  </si>
  <si>
    <t>COTTINGHAM  CROXBY WARD</t>
  </si>
  <si>
    <t>Cottingham South</t>
  </si>
  <si>
    <t>COTTINGHAM  PRIORY WARD</t>
  </si>
  <si>
    <t>Goole &amp; Pocklington</t>
  </si>
  <si>
    <t>BRANTINGHAM</t>
  </si>
  <si>
    <t>Dale</t>
  </si>
  <si>
    <t>ELLERKER</t>
  </si>
  <si>
    <t>ELLOUGHTON-CUM-BROUGH</t>
  </si>
  <si>
    <t>ROWLEY</t>
  </si>
  <si>
    <t>SKIDBY</t>
  </si>
  <si>
    <t>SOUTH CAVE</t>
  </si>
  <si>
    <t>BAINTON</t>
  </si>
  <si>
    <t>Driffield &amp; Rural</t>
  </si>
  <si>
    <t>COTTAM</t>
  </si>
  <si>
    <t>DRIFFIELD</t>
  </si>
  <si>
    <t>DRIFFIELD  NORTH WARD</t>
  </si>
  <si>
    <t>DRIFFIELD SOUTH WARD</t>
  </si>
  <si>
    <t>DRIFFIELD  SOUTH WEST WARD</t>
  </si>
  <si>
    <t>DRIFFIELD WEST WARD</t>
  </si>
  <si>
    <t>FIMBER</t>
  </si>
  <si>
    <t>GARTON</t>
  </si>
  <si>
    <t>KIRKBURN</t>
  </si>
  <si>
    <t>SLEDMERE</t>
  </si>
  <si>
    <t>TIBTHORPE</t>
  </si>
  <si>
    <t>BARMSTON</t>
  </si>
  <si>
    <t>East Wolds &amp; Coastal</t>
  </si>
  <si>
    <t>BEEFORD</t>
  </si>
  <si>
    <t>BRANDESBURTON</t>
  </si>
  <si>
    <t>BURTON AGNES</t>
  </si>
  <si>
    <t>BURTON FLEMING</t>
  </si>
  <si>
    <t>CARNABY</t>
  </si>
  <si>
    <t>FOSTON</t>
  </si>
  <si>
    <t>HARPHAM</t>
  </si>
  <si>
    <t>HUTTON CRANSWICK</t>
  </si>
  <si>
    <t>KELK</t>
  </si>
  <si>
    <t>KILHAM</t>
  </si>
  <si>
    <t>LANGTOFT</t>
  </si>
  <si>
    <t>NAFFERTON</t>
  </si>
  <si>
    <t>NORTH FRODINGHAM</t>
  </si>
  <si>
    <t>RUDSTON</t>
  </si>
  <si>
    <t>SKERNE AND WANSFORD</t>
  </si>
  <si>
    <t>SKIPSEA</t>
  </si>
  <si>
    <t>THWING</t>
  </si>
  <si>
    <t>ULROME</t>
  </si>
  <si>
    <t>WATTON</t>
  </si>
  <si>
    <t>WOLD NEWTON</t>
  </si>
  <si>
    <t>GOOLE</t>
  </si>
  <si>
    <t>GOOLE  NORTH WARD</t>
  </si>
  <si>
    <t>Goole North</t>
  </si>
  <si>
    <t>GOOLE  NORTH EAST WARD</t>
  </si>
  <si>
    <t>HOOK</t>
  </si>
  <si>
    <t>GOOLE  CENTRAL AND SOUTH WARD</t>
  </si>
  <si>
    <t>Goole South</t>
  </si>
  <si>
    <t>GOOLE  EAST WARD</t>
  </si>
  <si>
    <t>GOOLE  WEST WARD</t>
  </si>
  <si>
    <t>Kingston Upon Hull West and Haltemprice</t>
  </si>
  <si>
    <t>HESSLE</t>
  </si>
  <si>
    <t>HESSLE  EASTFIELD WARD</t>
  </si>
  <si>
    <t>Hessle</t>
  </si>
  <si>
    <t>HESSLE  NORTHFIELD WARD</t>
  </si>
  <si>
    <t>HESSLE  SOUTHFIELD WARD</t>
  </si>
  <si>
    <t>HESSLE  WESTFIELD WARD</t>
  </si>
  <si>
    <t>ASSELBY</t>
  </si>
  <si>
    <t>Howden</t>
  </si>
  <si>
    <t>BARMBY ON THE MARSH</t>
  </si>
  <si>
    <t>HOWDEN</t>
  </si>
  <si>
    <t>BLACKTOFT</t>
  </si>
  <si>
    <t>Howdenshire</t>
  </si>
  <si>
    <t>BROOMFLEET</t>
  </si>
  <si>
    <t>BUBWITH</t>
  </si>
  <si>
    <t>EASTRINGTON</t>
  </si>
  <si>
    <t>ELLERTON</t>
  </si>
  <si>
    <t>FOGGATHORPE</t>
  </si>
  <si>
    <t>GILBERDYKE</t>
  </si>
  <si>
    <t>HOLME ON SPALDING MOOR</t>
  </si>
  <si>
    <t>HOTHAM</t>
  </si>
  <si>
    <t>KILPIN</t>
  </si>
  <si>
    <t>LAXTON</t>
  </si>
  <si>
    <t>NEWPORT</t>
  </si>
  <si>
    <t>NORTH CAVE</t>
  </si>
  <si>
    <t>SPALDINGTON</t>
  </si>
  <si>
    <t>WRESSLE</t>
  </si>
  <si>
    <t>ALDBROUGH</t>
  </si>
  <si>
    <t>Mid Holderness</t>
  </si>
  <si>
    <t>BILTON</t>
  </si>
  <si>
    <t>BURSTWICK</t>
  </si>
  <si>
    <t>BURTON CONSTABLE</t>
  </si>
  <si>
    <t>BURTON PIDSEA</t>
  </si>
  <si>
    <t>CATWICK</t>
  </si>
  <si>
    <t>CONISTON</t>
  </si>
  <si>
    <t>EAST GARTON</t>
  </si>
  <si>
    <t>ELLERBY</t>
  </si>
  <si>
    <t>ELSTRONWICK</t>
  </si>
  <si>
    <t>HATFIELD</t>
  </si>
  <si>
    <t>HUMBLETON</t>
  </si>
  <si>
    <t>RISE</t>
  </si>
  <si>
    <t>RISTON</t>
  </si>
  <si>
    <t>SKIRLAUGH</t>
  </si>
  <si>
    <t>SPROATLEY</t>
  </si>
  <si>
    <t>SWINE</t>
  </si>
  <si>
    <t>WAWNE</t>
  </si>
  <si>
    <t>WITHERNWICK</t>
  </si>
  <si>
    <t>BEVERLEY</t>
  </si>
  <si>
    <t>BEVERLEY  MINSTER NORTH WARD</t>
  </si>
  <si>
    <t>Minster &amp; Woodmansey</t>
  </si>
  <si>
    <t>BEVERLEY  MINSTER SOUTH WARD</t>
  </si>
  <si>
    <t>WOODMANSEY  MINSTER VIEW WARD</t>
  </si>
  <si>
    <t>WOODMANSEY  NURSERIES WARD</t>
  </si>
  <si>
    <t>WOODMANSEY  VICTORIA WARD</t>
  </si>
  <si>
    <t>ATWICK</t>
  </si>
  <si>
    <t>North Holderness</t>
  </si>
  <si>
    <t>BEWHOLME</t>
  </si>
  <si>
    <t>HORNSEA</t>
  </si>
  <si>
    <t>HORNSEA  NORTH WARD</t>
  </si>
  <si>
    <t>HORNSEA  SOUTH WARD</t>
  </si>
  <si>
    <t>MAPPLETON</t>
  </si>
  <si>
    <t>SEATON</t>
  </si>
  <si>
    <t>SIGGLESTHORNE</t>
  </si>
  <si>
    <t>BARMBY MOOR</t>
  </si>
  <si>
    <t>Pocklington Provincial</t>
  </si>
  <si>
    <t>CATTON</t>
  </si>
  <si>
    <t>NEWTON UPON DERWENT</t>
  </si>
  <si>
    <t>POCKLINGTON</t>
  </si>
  <si>
    <t>STAMFORD BRIDGE</t>
  </si>
  <si>
    <t>SUTTON UPON DERWENT</t>
  </si>
  <si>
    <t>WILBERFOSS</t>
  </si>
  <si>
    <t>AIRMYN</t>
  </si>
  <si>
    <t>Snaith, Airmyn &amp; Rawcliffe &amp; Marshland</t>
  </si>
  <si>
    <t>GOOLE FIELDS</t>
  </si>
  <si>
    <t>GOWDALL</t>
  </si>
  <si>
    <t>POLLINGTON</t>
  </si>
  <si>
    <t>RAWCLIFFE</t>
  </si>
  <si>
    <t>REEDNESS</t>
  </si>
  <si>
    <t>SNAITH AND COWICK</t>
  </si>
  <si>
    <t>SWINEFLEET</t>
  </si>
  <si>
    <t>TWIN RIVERS</t>
  </si>
  <si>
    <t>TWIN RIVERS  ADLINGFLEET WARD</t>
  </si>
  <si>
    <t>TWIN RIVERS  OUSEFLEET WARD</t>
  </si>
  <si>
    <t>TWIN RIVERS  WHITGIFT WARD</t>
  </si>
  <si>
    <t>EASINGTON</t>
  </si>
  <si>
    <t>South East Holderness</t>
  </si>
  <si>
    <t>HALSHAM</t>
  </si>
  <si>
    <t>HOLLYM</t>
  </si>
  <si>
    <t>HOLMPTON</t>
  </si>
  <si>
    <t>KEYINGHAM</t>
  </si>
  <si>
    <t>OTTRINGHAM</t>
  </si>
  <si>
    <t>PATRINGTON</t>
  </si>
  <si>
    <t>RIMSWELL</t>
  </si>
  <si>
    <t>ROOS</t>
  </si>
  <si>
    <t>SKEFFLING</t>
  </si>
  <si>
    <t>SUNK ISLAND</t>
  </si>
  <si>
    <t>WELWICK</t>
  </si>
  <si>
    <t>WITHERNSEA</t>
  </si>
  <si>
    <t>WITHERNSEA  NORTH WARD</t>
  </si>
  <si>
    <t>WITHERNSEA  SOUTH WARD</t>
  </si>
  <si>
    <t>NORTH FERRIBY</t>
  </si>
  <si>
    <t>South Hunsley</t>
  </si>
  <si>
    <t>SWANLAND</t>
  </si>
  <si>
    <t>WELTON</t>
  </si>
  <si>
    <t>HEDON</t>
  </si>
  <si>
    <t>South West Holderness</t>
  </si>
  <si>
    <t>PAULL</t>
  </si>
  <si>
    <t>PRESTON</t>
  </si>
  <si>
    <t>PRESTON  NORTH WARD</t>
  </si>
  <si>
    <t>PRESTON  SOUTH WARD</t>
  </si>
  <si>
    <t>THORNGUMBALD</t>
  </si>
  <si>
    <t>BEVERLEY  ST  MARY'S EAST WARD</t>
  </si>
  <si>
    <t>St Mary's</t>
  </si>
  <si>
    <t>BEVERLEY  ST MARY'S WEST WARD</t>
  </si>
  <si>
    <t>MOLESCROFT</t>
  </si>
  <si>
    <t>ANLABY WITH ANLABY COMMON</t>
  </si>
  <si>
    <t>ANLABY WITH ANLABY COMMON  ANLABY WARD</t>
  </si>
  <si>
    <t>Tranby</t>
  </si>
  <si>
    <t>ANLABY WITH ANLABY COMMON  ANLABY COMMON WARD</t>
  </si>
  <si>
    <t>KIRK ELLA</t>
  </si>
  <si>
    <t>Willerby &amp; Kirk Ella</t>
  </si>
  <si>
    <t>WILLERBY</t>
  </si>
  <si>
    <t>ALLERTHORPE</t>
  </si>
  <si>
    <t>Wolds Weighton</t>
  </si>
  <si>
    <t>BIELBY</t>
  </si>
  <si>
    <t>BISHOP WILTON</t>
  </si>
  <si>
    <t>BUGTHORPE</t>
  </si>
  <si>
    <t>COTTINGWITH</t>
  </si>
  <si>
    <t>EVERINGHAM</t>
  </si>
  <si>
    <t>FANGFOSS</t>
  </si>
  <si>
    <t>FRIDAYTHORPE</t>
  </si>
  <si>
    <t>FULL SUTTON</t>
  </si>
  <si>
    <t>GOODMANHAM</t>
  </si>
  <si>
    <t>HAYTON</t>
  </si>
  <si>
    <t>HUGGATE</t>
  </si>
  <si>
    <t>KIRBY UNDERDALE</t>
  </si>
  <si>
    <t>LONDESBOROUGH</t>
  </si>
  <si>
    <t>MARKET WEIGHTON</t>
  </si>
  <si>
    <t>MELBOURNE</t>
  </si>
  <si>
    <t>MILLINGTON</t>
  </si>
  <si>
    <t>NORTH DALTON</t>
  </si>
  <si>
    <t>NUNBURNHOLME</t>
  </si>
  <si>
    <t>SANCTON</t>
  </si>
  <si>
    <t>SEATON ROSS</t>
  </si>
  <si>
    <t>SHIPTONTHORPE</t>
  </si>
  <si>
    <t>SKIRPENBECK</t>
  </si>
  <si>
    <t>SOUTH CLIFFE</t>
  </si>
  <si>
    <t>THORNTON</t>
  </si>
  <si>
    <t>WARTER</t>
  </si>
  <si>
    <t>WETWANG</t>
  </si>
  <si>
    <t>YAPHAM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</si>
</sst>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3" formatCode="0.0"/>
  </numFmts>
  <fonts count="36"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1"/>
      <color rgb="FF000000"/>
      <name val="Calibri"/>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5">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72">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1" xfId="0" applyFill="1" applyBorder="1" applyAlignment="1">
      <alignment vertical="center"/>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center" vertical="center" wrapText="1"/>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3" borderId="0" xfId="0" applyFont="1" applyFill="1" applyAlignment="1">
      <alignment horizontal="left" vertical="center" wrapText="1"/>
    </xf>
    <xf numFmtId="0" fontId="35" fillId="0" borderId="0" xfId="0" applyFont="1" applyAlignment="1"/>
    <xf numFmtId="0" fontId="35" fillId="0" borderId="0" xfId="0" applyFont="1" applyFill="1" applyAlignment="1"/>
    <xf numFmtId="173" fontId="2" fillId="3" borderId="4" xfId="0" applyNumberFormat="1" applyFont="1" applyFill="1" applyBorder="1" applyAlignment="1">
      <alignmen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90625" defaultRowHeight="15" x14ac:dyDescent="0.25"/>
  <cols>
    <col min="1" max="2" width="8.90625" style="1"/>
    <col min="3" max="3" width="75.36328125" style="1" customWidth="1"/>
    <col min="4" max="16384" width="8.90625" style="1"/>
  </cols>
  <sheetData>
    <row r="2" spans="2:3" ht="15.6" x14ac:dyDescent="0.3">
      <c r="B2" s="42" t="s">
        <v>0</v>
      </c>
    </row>
    <row r="3" spans="2:3" x14ac:dyDescent="0.25">
      <c r="B3" s="16" t="s">
        <v>1</v>
      </c>
      <c r="C3" s="18"/>
    </row>
    <row r="4" spans="2:3" x14ac:dyDescent="0.25">
      <c r="B4" s="16" t="s">
        <v>2</v>
      </c>
      <c r="C4" s="35"/>
    </row>
    <row r="5" spans="2:3" x14ac:dyDescent="0.25">
      <c r="B5" s="16" t="s">
        <v>3</v>
      </c>
      <c r="C5" s="18"/>
    </row>
    <row r="6" spans="2:3" ht="18" customHeight="1" x14ac:dyDescent="0.25">
      <c r="B6" s="16" t="s">
        <v>4</v>
      </c>
      <c r="C6" s="40" t="s">
        <v>5</v>
      </c>
    </row>
    <row r="9" spans="2:3" ht="15.6" x14ac:dyDescent="0.3">
      <c r="B9" s="42" t="s">
        <v>6</v>
      </c>
    </row>
    <row r="10" spans="2:3" x14ac:dyDescent="0.25">
      <c r="B10" s="16" t="s">
        <v>1</v>
      </c>
      <c r="C10" s="37"/>
    </row>
    <row r="11" spans="2:3" x14ac:dyDescent="0.25">
      <c r="B11" s="16" t="s">
        <v>2</v>
      </c>
      <c r="C11" s="35"/>
    </row>
    <row r="12" spans="2:3" x14ac:dyDescent="0.25">
      <c r="B12" s="16" t="s">
        <v>3</v>
      </c>
      <c r="C12" s="18"/>
    </row>
    <row r="13" spans="2:3" x14ac:dyDescent="0.25">
      <c r="B13" s="16" t="s">
        <v>4</v>
      </c>
      <c r="C13" s="18"/>
    </row>
    <row r="14" spans="2:3" x14ac:dyDescent="0.25">
      <c r="B14" s="16"/>
      <c r="C14" s="18"/>
    </row>
    <row r="15" spans="2:3" ht="15.6" x14ac:dyDescent="0.3">
      <c r="B15" s="42" t="s">
        <v>7</v>
      </c>
    </row>
    <row r="17" spans="2:3" ht="45" x14ac:dyDescent="0.25">
      <c r="B17" s="15" t="s">
        <v>8</v>
      </c>
      <c r="C17" s="17" t="s">
        <v>9</v>
      </c>
    </row>
    <row r="18" spans="2:3" ht="60" x14ac:dyDescent="0.25">
      <c r="B18" s="15" t="s">
        <v>10</v>
      </c>
      <c r="C18" s="17" t="s">
        <v>11</v>
      </c>
    </row>
    <row r="19" spans="2:3" ht="60" x14ac:dyDescent="0.25">
      <c r="B19" s="15" t="s">
        <v>12</v>
      </c>
      <c r="C19" s="17" t="s">
        <v>13</v>
      </c>
    </row>
    <row r="20" spans="2:3" ht="48" customHeight="1" x14ac:dyDescent="0.25">
      <c r="B20" s="15" t="s">
        <v>14</v>
      </c>
      <c r="C20" s="17" t="s">
        <v>15</v>
      </c>
    </row>
    <row r="21" spans="2:3" ht="30" x14ac:dyDescent="0.25">
      <c r="B21" s="15" t="s">
        <v>16</v>
      </c>
      <c r="C21" s="17" t="s">
        <v>17</v>
      </c>
    </row>
    <row r="22" spans="2:3" ht="103.5" customHeight="1" x14ac:dyDescent="0.25">
      <c r="B22" s="15" t="s">
        <v>18</v>
      </c>
      <c r="C22" s="17" t="s">
        <v>19</v>
      </c>
    </row>
    <row r="23" spans="2:3" ht="15.6" x14ac:dyDescent="0.3">
      <c r="B23" s="42" t="s">
        <v>20</v>
      </c>
    </row>
    <row r="24" spans="2:3" x14ac:dyDescent="0.25">
      <c r="B24" s="15"/>
      <c r="C24" s="17"/>
    </row>
    <row r="25" spans="2:3" ht="58.5" customHeight="1" x14ac:dyDescent="0.25">
      <c r="B25" s="15" t="s">
        <v>8</v>
      </c>
      <c r="C25" s="34" t="s">
        <v>21</v>
      </c>
    </row>
    <row r="26" spans="2:3" ht="60" customHeight="1" x14ac:dyDescent="0.25">
      <c r="B26" s="15" t="s">
        <v>10</v>
      </c>
      <c r="C26" s="34" t="s">
        <v>22</v>
      </c>
    </row>
    <row r="27" spans="2:3" ht="75" x14ac:dyDescent="0.25">
      <c r="B27" s="15" t="s">
        <v>12</v>
      </c>
      <c r="C27" s="34" t="s">
        <v>23</v>
      </c>
    </row>
    <row r="28" spans="2:3" x14ac:dyDescent="0.25">
      <c r="C28" s="34"/>
    </row>
    <row r="29" spans="2:3" x14ac:dyDescent="0.25">
      <c r="C29" s="34"/>
    </row>
    <row r="30" spans="2:3" x14ac:dyDescent="0.25">
      <c r="C30" s="34"/>
    </row>
    <row r="31" spans="2:3" x14ac:dyDescent="0.25">
      <c r="C31" s="34"/>
    </row>
    <row r="32" spans="2:3" x14ac:dyDescent="0.25">
      <c r="C32" s="34"/>
    </row>
    <row r="33" spans="3:3" x14ac:dyDescent="0.25">
      <c r="C33" s="34"/>
    </row>
    <row r="34" spans="3:3" x14ac:dyDescent="0.25">
      <c r="C34" s="34"/>
    </row>
    <row r="35" spans="3:3" x14ac:dyDescent="0.25">
      <c r="C35" s="34"/>
    </row>
    <row r="36" spans="3:3" x14ac:dyDescent="0.25">
      <c r="C36" s="34"/>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280"/>
  <sheetViews>
    <sheetView tabSelected="1" topLeftCell="A3" zoomScale="72" workbookViewId="0">
      <selection activeCell="R19" sqref="R19"/>
    </sheetView>
  </sheetViews>
  <sheetFormatPr defaultColWidth="8.90625" defaultRowHeight="15.6" x14ac:dyDescent="0.25"/>
  <cols>
    <col min="1" max="1" width="2.81640625" style="6" customWidth="1"/>
    <col min="2" max="2" width="9.90625" style="7" customWidth="1"/>
    <col min="3" max="6" width="23" style="5" customWidth="1"/>
    <col min="7" max="7" width="35.90625" style="5" customWidth="1"/>
    <col min="8" max="8" width="12.1796875" style="7" customWidth="1"/>
    <col min="9" max="9" width="12.1796875" style="11" customWidth="1"/>
    <col min="10" max="10" width="2.81640625" style="6" customWidth="1"/>
    <col min="11" max="11" width="25.81640625" style="6" customWidth="1"/>
    <col min="12" max="16" width="12.90625" style="7" customWidth="1"/>
    <col min="17" max="17" width="13.1796875" style="6" bestFit="1" customWidth="1"/>
    <col min="18" max="16384" width="8.90625" style="6"/>
  </cols>
  <sheetData>
    <row r="2" spans="1:20" s="19" customFormat="1" ht="17.399999999999999" x14ac:dyDescent="0.25">
      <c r="B2" s="21" t="s">
        <v>24</v>
      </c>
      <c r="C2" s="21"/>
      <c r="D2" s="21"/>
      <c r="E2" s="21"/>
      <c r="F2" s="21"/>
      <c r="G2" s="21"/>
      <c r="H2" s="20"/>
      <c r="I2" s="22"/>
      <c r="L2" s="20"/>
      <c r="M2" s="20"/>
      <c r="N2" s="20"/>
      <c r="O2" s="20"/>
      <c r="P2" s="20"/>
    </row>
    <row r="3" spans="1:20" s="23" customFormat="1" x14ac:dyDescent="0.25">
      <c r="A3" s="43"/>
      <c r="B3" s="39"/>
      <c r="C3" s="39"/>
      <c r="D3" s="39"/>
      <c r="E3" s="39"/>
      <c r="F3" s="39"/>
      <c r="G3" s="33"/>
      <c r="H3" s="44"/>
      <c r="I3" s="44"/>
      <c r="J3" s="43"/>
      <c r="K3" s="26" t="s">
        <v>25</v>
      </c>
      <c r="L3" s="45">
        <v>2023</v>
      </c>
      <c r="M3" s="45">
        <v>2029</v>
      </c>
      <c r="N3" s="46"/>
      <c r="O3" s="46"/>
      <c r="P3" s="46"/>
      <c r="Q3" s="43"/>
      <c r="R3" s="43"/>
      <c r="S3" s="43"/>
      <c r="T3" s="43"/>
    </row>
    <row r="4" spans="1:20" s="23" customFormat="1" ht="15" customHeight="1" x14ac:dyDescent="0.25">
      <c r="A4" s="43"/>
      <c r="B4" s="64" t="s">
        <v>26</v>
      </c>
      <c r="C4" s="64"/>
      <c r="D4" s="64"/>
      <c r="E4" s="64"/>
      <c r="F4" s="64"/>
      <c r="G4" s="43"/>
      <c r="H4" s="43"/>
      <c r="I4" s="43"/>
      <c r="J4" s="43"/>
      <c r="K4" s="24" t="s">
        <v>27</v>
      </c>
      <c r="L4" s="25">
        <v>67</v>
      </c>
      <c r="M4" s="25">
        <v>67</v>
      </c>
      <c r="N4" s="46"/>
      <c r="O4" s="46"/>
      <c r="P4" s="46"/>
      <c r="Q4" s="43"/>
      <c r="R4" s="43"/>
      <c r="S4" s="43"/>
      <c r="T4" s="43"/>
    </row>
    <row r="5" spans="1:20" s="23" customFormat="1" ht="15" customHeight="1" x14ac:dyDescent="0.25">
      <c r="A5" s="43"/>
      <c r="B5" s="64"/>
      <c r="C5" s="64"/>
      <c r="D5" s="64"/>
      <c r="E5" s="64"/>
      <c r="F5" s="64"/>
      <c r="G5" s="32"/>
      <c r="H5" s="25"/>
      <c r="I5" s="25"/>
      <c r="J5" s="43"/>
      <c r="K5" s="24" t="s">
        <v>28</v>
      </c>
      <c r="L5" s="25">
        <f>SUM(H20:H400)</f>
        <v>268808</v>
      </c>
      <c r="M5" s="25">
        <f>SUM(I20:I400)</f>
        <v>281143</v>
      </c>
      <c r="N5" s="46"/>
      <c r="O5" s="46"/>
      <c r="P5" s="46"/>
      <c r="Q5" s="43"/>
      <c r="R5" s="43"/>
      <c r="S5" s="43"/>
      <c r="T5" s="43"/>
    </row>
    <row r="6" spans="1:20" s="23" customFormat="1" ht="15.75" customHeight="1" x14ac:dyDescent="0.25">
      <c r="A6" s="43"/>
      <c r="B6" s="64"/>
      <c r="C6" s="64"/>
      <c r="D6" s="64"/>
      <c r="E6" s="64"/>
      <c r="F6" s="64"/>
      <c r="G6" s="43"/>
      <c r="H6" s="43"/>
      <c r="I6" s="43"/>
      <c r="J6" s="43"/>
      <c r="K6" s="24" t="s">
        <v>29</v>
      </c>
      <c r="L6" s="25">
        <f>L5/L4</f>
        <v>4012.0597014925374</v>
      </c>
      <c r="M6" s="25">
        <f>M5/M4</f>
        <v>4196.1641791044776</v>
      </c>
      <c r="N6" s="46"/>
      <c r="O6" s="46"/>
      <c r="P6" s="46"/>
      <c r="Q6" s="43"/>
      <c r="R6" s="43"/>
      <c r="S6" s="43"/>
      <c r="T6" s="43"/>
    </row>
    <row r="7" spans="1:20" s="23" customFormat="1" ht="15.75" customHeight="1" x14ac:dyDescent="0.25">
      <c r="A7" s="43"/>
      <c r="B7" s="47"/>
      <c r="C7" s="47"/>
      <c r="D7" s="47"/>
      <c r="E7" s="47"/>
      <c r="F7" s="47"/>
      <c r="G7" s="43"/>
      <c r="H7" s="43"/>
      <c r="I7" s="43"/>
      <c r="J7" s="43"/>
      <c r="K7" s="32"/>
      <c r="L7" s="25"/>
      <c r="M7" s="25"/>
      <c r="N7" s="46"/>
      <c r="O7" s="46"/>
      <c r="P7" s="46"/>
      <c r="Q7" s="43"/>
      <c r="R7" s="43"/>
      <c r="S7" s="43"/>
      <c r="T7" s="43"/>
    </row>
    <row r="8" spans="1:20" s="23" customFormat="1" ht="15.75" customHeight="1" x14ac:dyDescent="0.25">
      <c r="A8" s="43"/>
      <c r="B8" s="68" t="s">
        <v>30</v>
      </c>
      <c r="C8" s="68"/>
      <c r="D8" s="68"/>
      <c r="E8" s="68"/>
      <c r="F8" s="68"/>
      <c r="G8" s="43"/>
      <c r="H8" s="43"/>
      <c r="I8" s="43"/>
      <c r="J8" s="43"/>
      <c r="K8" s="32"/>
      <c r="L8" s="25"/>
      <c r="M8" s="25"/>
      <c r="N8" s="46"/>
      <c r="O8" s="46"/>
      <c r="P8" s="36" t="s">
        <v>31</v>
      </c>
      <c r="Q8" s="43"/>
      <c r="R8" s="43"/>
      <c r="S8" s="43"/>
      <c r="T8" s="43"/>
    </row>
    <row r="9" spans="1:20" x14ac:dyDescent="0.25">
      <c r="L9" s="6"/>
      <c r="M9" s="6"/>
    </row>
    <row r="10" spans="1:20" ht="51" customHeight="1" x14ac:dyDescent="0.25">
      <c r="B10" s="14" t="s">
        <v>32</v>
      </c>
      <c r="C10" s="14" t="s">
        <v>33</v>
      </c>
      <c r="D10" s="14" t="s">
        <v>34</v>
      </c>
      <c r="E10" s="14" t="s">
        <v>35</v>
      </c>
      <c r="F10" s="14" t="s">
        <v>36</v>
      </c>
      <c r="G10" s="14" t="s">
        <v>37</v>
      </c>
      <c r="H10" s="14" t="s">
        <v>38</v>
      </c>
      <c r="I10" s="14" t="s">
        <v>39</v>
      </c>
      <c r="J10" s="30"/>
      <c r="K10" s="14" t="s">
        <v>40</v>
      </c>
      <c r="L10" s="31" t="s">
        <v>41</v>
      </c>
      <c r="M10" s="65" t="s">
        <v>42</v>
      </c>
      <c r="N10" s="66"/>
      <c r="O10" s="66"/>
      <c r="P10" s="67"/>
    </row>
    <row r="11" spans="1:20" ht="16.2" thickBot="1" x14ac:dyDescent="0.3"/>
    <row r="12" spans="1:20" s="4" customFormat="1" ht="31.8" thickBot="1" x14ac:dyDescent="0.3">
      <c r="A12" s="48"/>
      <c r="B12" s="41" t="s">
        <v>43</v>
      </c>
      <c r="C12" s="49" t="s">
        <v>44</v>
      </c>
      <c r="D12" s="49" t="s">
        <v>45</v>
      </c>
      <c r="E12" s="49" t="s">
        <v>46</v>
      </c>
      <c r="F12" s="49" t="s">
        <v>47</v>
      </c>
      <c r="G12" s="49" t="s">
        <v>48</v>
      </c>
      <c r="H12" s="41" t="s">
        <v>69</v>
      </c>
      <c r="I12" s="41" t="s">
        <v>70</v>
      </c>
      <c r="J12" s="48"/>
      <c r="K12" s="50" t="s">
        <v>49</v>
      </c>
      <c r="L12" s="41" t="s">
        <v>50</v>
      </c>
      <c r="M12" s="41" t="s">
        <v>69</v>
      </c>
      <c r="N12" s="41" t="s">
        <v>71</v>
      </c>
      <c r="O12" s="41" t="s">
        <v>69</v>
      </c>
      <c r="P12" s="41" t="s">
        <v>71</v>
      </c>
      <c r="Q12" s="48"/>
      <c r="R12" s="48"/>
      <c r="S12" s="48"/>
      <c r="T12" s="48"/>
    </row>
    <row r="13" spans="1:20" s="4" customFormat="1" x14ac:dyDescent="0.25">
      <c r="A13" s="48"/>
      <c r="B13" s="51"/>
      <c r="C13" s="52"/>
      <c r="D13" s="52"/>
      <c r="E13" s="52"/>
      <c r="F13" s="52"/>
      <c r="G13" s="52"/>
      <c r="H13" s="51"/>
      <c r="I13" s="53"/>
      <c r="J13" s="48"/>
      <c r="K13" s="54"/>
      <c r="L13" s="51"/>
      <c r="M13" s="51"/>
      <c r="N13" s="51"/>
      <c r="O13" s="51"/>
      <c r="P13" s="51"/>
      <c r="Q13" s="48"/>
      <c r="R13" s="48"/>
      <c r="S13" s="48"/>
      <c r="T13" s="48"/>
    </row>
    <row r="14" spans="1:20" s="4" customFormat="1" x14ac:dyDescent="0.3">
      <c r="A14" s="55"/>
      <c r="B14" s="27" t="s">
        <v>51</v>
      </c>
      <c r="C14" s="28" t="s">
        <v>52</v>
      </c>
      <c r="D14" s="28" t="s">
        <v>53</v>
      </c>
      <c r="E14" s="28"/>
      <c r="F14" s="28" t="s">
        <v>54</v>
      </c>
      <c r="G14" s="28" t="s">
        <v>55</v>
      </c>
      <c r="H14" s="27">
        <v>480</v>
      </c>
      <c r="I14" s="27">
        <v>502</v>
      </c>
      <c r="J14" s="56"/>
      <c r="K14" s="69" t="s">
        <v>335</v>
      </c>
      <c r="L14" s="63">
        <v>3</v>
      </c>
      <c r="M14" s="12">
        <f ca="1">IF(K14="",0,(SUMIF($G$20:$G$400,K14,$H$20:$H$114)))</f>
        <v>11190</v>
      </c>
      <c r="N14" s="13">
        <f ca="1">IF(K14="",-1,(-($L$6-(M14/L14))/$L$6))</f>
        <v>-7.0302967173596048E-2</v>
      </c>
      <c r="O14" s="12">
        <f>IF(K14="",0,(SUMIF($G$19:$G$400,K14,$I$19:$I$400)))</f>
        <v>11758</v>
      </c>
      <c r="P14" s="13">
        <f>IF(K14="",-1,(-($M$6-(O14/L14))/$M$6))</f>
        <v>-6.5972358076376289E-2</v>
      </c>
      <c r="Q14" s="71"/>
      <c r="R14" s="48"/>
      <c r="S14" s="48"/>
      <c r="T14" s="48"/>
    </row>
    <row r="15" spans="1:20" s="4" customFormat="1" x14ac:dyDescent="0.3">
      <c r="A15" s="55"/>
      <c r="B15" s="27" t="s">
        <v>56</v>
      </c>
      <c r="C15" s="28" t="s">
        <v>57</v>
      </c>
      <c r="D15" s="28" t="s">
        <v>58</v>
      </c>
      <c r="E15" s="28"/>
      <c r="F15" s="28" t="s">
        <v>54</v>
      </c>
      <c r="G15" s="28" t="s">
        <v>55</v>
      </c>
      <c r="H15" s="27">
        <v>67</v>
      </c>
      <c r="I15" s="27">
        <v>68</v>
      </c>
      <c r="J15" s="56"/>
      <c r="K15" s="69" t="s">
        <v>351</v>
      </c>
      <c r="L15" s="63">
        <v>2</v>
      </c>
      <c r="M15" s="12">
        <f t="shared" ref="M15:M39" ca="1" si="0">IF(K15="",0,(SUMIF($G$20:$G$400,K15,$H$20:$H$114)))</f>
        <v>8218</v>
      </c>
      <c r="N15" s="13">
        <f t="shared" ref="N15:N39" ca="1" si="1">IF(K15="",-1,(-($L$6-(M15/L15))/$L$6))</f>
        <v>2.416222731466322E-2</v>
      </c>
      <c r="O15" s="12">
        <f t="shared" ref="O15:O39" si="2">IF(K15="",0,(SUMIF($G$19:$G$400,K15,$I$19:$I$400)))</f>
        <v>8387</v>
      </c>
      <c r="P15" s="13">
        <f t="shared" ref="P15:P39" si="3">IF(K15="",-1,(-($M$6-(O15/L15))/$M$6))</f>
        <v>-6.3490821396940675E-4</v>
      </c>
      <c r="Q15" s="71"/>
      <c r="R15" s="48"/>
      <c r="S15" s="48"/>
      <c r="T15" s="57"/>
    </row>
    <row r="16" spans="1:20" s="4" customFormat="1" x14ac:dyDescent="0.3">
      <c r="A16" s="55"/>
      <c r="B16" s="27" t="s">
        <v>59</v>
      </c>
      <c r="C16" s="28" t="s">
        <v>60</v>
      </c>
      <c r="D16" s="28" t="s">
        <v>61</v>
      </c>
      <c r="E16" s="28"/>
      <c r="F16" s="28"/>
      <c r="G16" s="28" t="s">
        <v>55</v>
      </c>
      <c r="H16" s="27">
        <v>893</v>
      </c>
      <c r="I16" s="27">
        <v>897</v>
      </c>
      <c r="J16" s="56"/>
      <c r="K16" s="69" t="s">
        <v>357</v>
      </c>
      <c r="L16" s="63">
        <v>3</v>
      </c>
      <c r="M16" s="12">
        <f t="shared" ca="1" si="0"/>
        <v>11154</v>
      </c>
      <c r="N16" s="13">
        <f t="shared" ca="1" si="1"/>
        <v>-7.3293949584833817E-2</v>
      </c>
      <c r="O16" s="12">
        <f t="shared" si="2"/>
        <v>11825</v>
      </c>
      <c r="P16" s="13">
        <f t="shared" si="3"/>
        <v>-6.0650036932569346E-2</v>
      </c>
      <c r="Q16" s="71"/>
      <c r="R16" s="48"/>
      <c r="S16" s="48"/>
      <c r="T16" s="57"/>
    </row>
    <row r="17" spans="1:20" s="4" customFormat="1" x14ac:dyDescent="0.3">
      <c r="A17" s="55"/>
      <c r="B17" s="27" t="s">
        <v>62</v>
      </c>
      <c r="C17" s="28" t="s">
        <v>63</v>
      </c>
      <c r="D17" s="28" t="s">
        <v>64</v>
      </c>
      <c r="E17" s="28" t="s">
        <v>65</v>
      </c>
      <c r="F17" s="28"/>
      <c r="G17" s="28" t="s">
        <v>55</v>
      </c>
      <c r="H17" s="27">
        <v>759</v>
      </c>
      <c r="I17" s="27">
        <v>780</v>
      </c>
      <c r="J17" s="56"/>
      <c r="K17" s="69" t="s">
        <v>360</v>
      </c>
      <c r="L17" s="63">
        <v>3</v>
      </c>
      <c r="M17" s="12">
        <f t="shared" ca="1" si="0"/>
        <v>10492</v>
      </c>
      <c r="N17" s="13">
        <f t="shared" ca="1" si="1"/>
        <v>-0.12829479281370593</v>
      </c>
      <c r="O17" s="12">
        <f t="shared" si="2"/>
        <v>11011</v>
      </c>
      <c r="P17" s="13">
        <f t="shared" si="3"/>
        <v>-0.1253122669483738</v>
      </c>
      <c r="Q17" s="71"/>
      <c r="R17" s="48"/>
      <c r="S17" s="48"/>
      <c r="T17" s="57"/>
    </row>
    <row r="18" spans="1:20" s="4" customFormat="1" x14ac:dyDescent="0.3">
      <c r="A18" s="55"/>
      <c r="B18" s="27" t="s">
        <v>66</v>
      </c>
      <c r="C18" s="28" t="s">
        <v>67</v>
      </c>
      <c r="D18" s="28" t="s">
        <v>64</v>
      </c>
      <c r="E18" s="28" t="s">
        <v>68</v>
      </c>
      <c r="F18" s="28"/>
      <c r="G18" s="28" t="s">
        <v>55</v>
      </c>
      <c r="H18" s="27">
        <v>803</v>
      </c>
      <c r="I18" s="27">
        <v>824</v>
      </c>
      <c r="J18" s="56"/>
      <c r="K18" s="69" t="s">
        <v>364</v>
      </c>
      <c r="L18" s="63">
        <v>2</v>
      </c>
      <c r="M18" s="12">
        <f t="shared" ca="1" si="0"/>
        <v>6840</v>
      </c>
      <c r="N18" s="13">
        <f t="shared" ca="1" si="1"/>
        <v>-0.14757001279723819</v>
      </c>
      <c r="O18" s="12">
        <f t="shared" si="2"/>
        <v>7093</v>
      </c>
      <c r="P18" s="13">
        <f t="shared" si="3"/>
        <v>-0.15482334612634852</v>
      </c>
      <c r="Q18" s="71"/>
      <c r="R18" s="48"/>
      <c r="S18" s="48"/>
      <c r="T18" s="57"/>
    </row>
    <row r="19" spans="1:20" s="4" customFormat="1" x14ac:dyDescent="0.3">
      <c r="A19" s="48"/>
      <c r="B19" s="58"/>
      <c r="C19" s="59"/>
      <c r="D19" s="59"/>
      <c r="E19" s="59"/>
      <c r="F19" s="59"/>
      <c r="G19" s="59"/>
      <c r="H19" s="58"/>
      <c r="I19" s="60"/>
      <c r="J19" s="55"/>
      <c r="K19" s="69" t="s">
        <v>369</v>
      </c>
      <c r="L19" s="63">
        <v>2</v>
      </c>
      <c r="M19" s="12">
        <f t="shared" ca="1" si="0"/>
        <v>7442</v>
      </c>
      <c r="N19" s="13">
        <f t="shared" ca="1" si="1"/>
        <v>-7.2546203982024368E-2</v>
      </c>
      <c r="O19" s="12">
        <f t="shared" si="2"/>
        <v>7591</v>
      </c>
      <c r="P19" s="13">
        <f t="shared" si="3"/>
        <v>-9.5483437254350989E-2</v>
      </c>
      <c r="Q19" s="71"/>
      <c r="R19" s="48"/>
      <c r="S19" s="48"/>
      <c r="T19" s="57"/>
    </row>
    <row r="20" spans="1:20" x14ac:dyDescent="0.3">
      <c r="A20" s="9"/>
      <c r="B20" s="69" t="s">
        <v>72</v>
      </c>
      <c r="C20" s="62"/>
      <c r="D20" s="69" t="s">
        <v>333</v>
      </c>
      <c r="E20" s="69" t="s">
        <v>334</v>
      </c>
      <c r="F20" s="69" t="s">
        <v>334</v>
      </c>
      <c r="G20" s="69" t="s">
        <v>335</v>
      </c>
      <c r="H20" s="70">
        <v>107</v>
      </c>
      <c r="I20" s="70">
        <v>107</v>
      </c>
      <c r="J20" s="29"/>
      <c r="K20" s="69" t="s">
        <v>373</v>
      </c>
      <c r="L20" s="63">
        <v>3</v>
      </c>
      <c r="M20" s="12">
        <f t="shared" ca="1" si="0"/>
        <v>13761</v>
      </c>
      <c r="N20" s="13">
        <f t="shared" ca="1" si="1"/>
        <v>0.14330302669563402</v>
      </c>
      <c r="O20" s="12">
        <f t="shared" si="2"/>
        <v>14846</v>
      </c>
      <c r="P20" s="13">
        <f t="shared" si="3"/>
        <v>0.17933104031281832</v>
      </c>
      <c r="Q20" s="71"/>
      <c r="T20" s="38"/>
    </row>
    <row r="21" spans="1:20" x14ac:dyDescent="0.3">
      <c r="A21" s="9"/>
      <c r="B21" s="69" t="s">
        <v>73</v>
      </c>
      <c r="C21" s="62"/>
      <c r="D21" s="69" t="s">
        <v>333</v>
      </c>
      <c r="E21" s="69" t="s">
        <v>334</v>
      </c>
      <c r="F21" s="69" t="s">
        <v>334</v>
      </c>
      <c r="G21" s="69" t="s">
        <v>335</v>
      </c>
      <c r="H21" s="70">
        <v>194</v>
      </c>
      <c r="I21" s="70">
        <v>194</v>
      </c>
      <c r="J21" s="29"/>
      <c r="K21" s="69" t="s">
        <v>380</v>
      </c>
      <c r="L21" s="63">
        <v>3</v>
      </c>
      <c r="M21" s="12">
        <f t="shared" ca="1" si="0"/>
        <v>12588</v>
      </c>
      <c r="N21" s="13">
        <f t="shared" ca="1" si="1"/>
        <v>4.5846849796136985E-2</v>
      </c>
      <c r="O21" s="12">
        <f t="shared" si="2"/>
        <v>13609</v>
      </c>
      <c r="P21" s="13">
        <f t="shared" si="3"/>
        <v>8.1066693224918676E-2</v>
      </c>
      <c r="Q21" s="71"/>
      <c r="T21" s="38"/>
    </row>
    <row r="22" spans="1:20" x14ac:dyDescent="0.3">
      <c r="A22" s="9"/>
      <c r="B22" s="69" t="s">
        <v>74</v>
      </c>
      <c r="C22" s="62"/>
      <c r="D22" s="69" t="s">
        <v>333</v>
      </c>
      <c r="E22" s="69" t="s">
        <v>336</v>
      </c>
      <c r="F22" s="69" t="s">
        <v>336</v>
      </c>
      <c r="G22" s="69" t="s">
        <v>335</v>
      </c>
      <c r="H22" s="70">
        <v>373</v>
      </c>
      <c r="I22" s="70">
        <v>373</v>
      </c>
      <c r="J22" s="29"/>
      <c r="K22" s="69" t="s">
        <v>393</v>
      </c>
      <c r="L22" s="63">
        <v>3</v>
      </c>
      <c r="M22" s="12">
        <f t="shared" ca="1" si="0"/>
        <v>11790</v>
      </c>
      <c r="N22" s="13">
        <f t="shared" ca="1" si="1"/>
        <v>-2.0453260319633376E-2</v>
      </c>
      <c r="O22" s="12">
        <f t="shared" si="2"/>
        <v>12349</v>
      </c>
      <c r="P22" s="13">
        <f t="shared" si="3"/>
        <v>-1.9024719330257869E-2</v>
      </c>
      <c r="Q22" s="71"/>
      <c r="T22" s="38"/>
    </row>
    <row r="23" spans="1:20" x14ac:dyDescent="0.3">
      <c r="A23" s="9"/>
      <c r="B23" s="69" t="s">
        <v>75</v>
      </c>
      <c r="C23" s="62"/>
      <c r="D23" s="69" t="s">
        <v>333</v>
      </c>
      <c r="E23" s="69" t="s">
        <v>337</v>
      </c>
      <c r="F23" s="69" t="s">
        <v>337</v>
      </c>
      <c r="G23" s="69" t="s">
        <v>335</v>
      </c>
      <c r="H23" s="70">
        <v>1075</v>
      </c>
      <c r="I23" s="70">
        <v>1143</v>
      </c>
      <c r="J23" s="29"/>
      <c r="K23" s="69" t="s">
        <v>416</v>
      </c>
      <c r="L23" s="63">
        <v>2</v>
      </c>
      <c r="M23" s="12">
        <f t="shared" ca="1" si="0"/>
        <v>8122</v>
      </c>
      <c r="N23" s="13">
        <f t="shared" ca="1" si="1"/>
        <v>1.2198297669712178E-2</v>
      </c>
      <c r="O23" s="12">
        <f t="shared" si="2"/>
        <v>8122</v>
      </c>
      <c r="P23" s="13">
        <f t="shared" si="3"/>
        <v>-3.2211365746257249E-2</v>
      </c>
      <c r="Q23" s="71"/>
      <c r="T23" s="38"/>
    </row>
    <row r="24" spans="1:20" x14ac:dyDescent="0.3">
      <c r="A24" s="9"/>
      <c r="B24" s="69" t="s">
        <v>76</v>
      </c>
      <c r="C24" s="62"/>
      <c r="D24" s="69" t="s">
        <v>333</v>
      </c>
      <c r="E24" s="69" t="s">
        <v>338</v>
      </c>
      <c r="F24" s="69" t="s">
        <v>338</v>
      </c>
      <c r="G24" s="69" t="s">
        <v>335</v>
      </c>
      <c r="H24" s="70">
        <v>159</v>
      </c>
      <c r="I24" s="70">
        <v>159</v>
      </c>
      <c r="J24" s="29"/>
      <c r="K24" s="69" t="s">
        <v>420</v>
      </c>
      <c r="L24" s="63">
        <v>2</v>
      </c>
      <c r="M24" s="12">
        <f t="shared" ca="1" si="0"/>
        <v>7223</v>
      </c>
      <c r="N24" s="13">
        <f t="shared" ca="1" si="1"/>
        <v>-9.9838918484568939E-2</v>
      </c>
      <c r="O24" s="12">
        <f t="shared" si="2"/>
        <v>7693</v>
      </c>
      <c r="P24" s="13">
        <f t="shared" si="3"/>
        <v>-8.332948001550812E-2</v>
      </c>
      <c r="Q24" s="71"/>
      <c r="T24" s="38"/>
    </row>
    <row r="25" spans="1:20" x14ac:dyDescent="0.3">
      <c r="A25" s="9"/>
      <c r="B25" s="69" t="s">
        <v>77</v>
      </c>
      <c r="C25" s="62"/>
      <c r="D25" s="69" t="s">
        <v>333</v>
      </c>
      <c r="E25" s="69" t="s">
        <v>339</v>
      </c>
      <c r="F25" s="69" t="s">
        <v>339</v>
      </c>
      <c r="G25" s="69" t="s">
        <v>335</v>
      </c>
      <c r="H25" s="70">
        <v>222</v>
      </c>
      <c r="I25" s="70">
        <v>222</v>
      </c>
      <c r="J25" s="29"/>
      <c r="K25" s="69" t="s">
        <v>426</v>
      </c>
      <c r="L25" s="63">
        <v>3</v>
      </c>
      <c r="M25" s="12">
        <f t="shared" ca="1" si="0"/>
        <v>12132</v>
      </c>
      <c r="N25" s="13">
        <f t="shared" ca="1" si="1"/>
        <v>7.9610725871253514E-3</v>
      </c>
      <c r="O25" s="12">
        <f t="shared" si="2"/>
        <v>12628</v>
      </c>
      <c r="P25" s="13">
        <f t="shared" si="3"/>
        <v>3.1383791641026526E-3</v>
      </c>
      <c r="Q25" s="71"/>
      <c r="T25" s="38"/>
    </row>
    <row r="26" spans="1:20" x14ac:dyDescent="0.3">
      <c r="A26" s="9"/>
      <c r="B26" s="69" t="s">
        <v>78</v>
      </c>
      <c r="C26" s="62"/>
      <c r="D26" s="69" t="s">
        <v>333</v>
      </c>
      <c r="E26" s="69" t="s">
        <v>340</v>
      </c>
      <c r="F26" s="69" t="s">
        <v>340</v>
      </c>
      <c r="G26" s="69" t="s">
        <v>335</v>
      </c>
      <c r="H26" s="70">
        <v>1504</v>
      </c>
      <c r="I26" s="70">
        <v>1604</v>
      </c>
      <c r="J26" s="29"/>
      <c r="K26" s="69" t="s">
        <v>431</v>
      </c>
      <c r="L26" s="63">
        <v>1</v>
      </c>
      <c r="M26" s="12">
        <f t="shared" ca="1" si="0"/>
        <v>4692</v>
      </c>
      <c r="N26" s="13">
        <f t="shared" ca="1" si="1"/>
        <v>0.16947412279396443</v>
      </c>
      <c r="O26" s="12">
        <f t="shared" si="2"/>
        <v>6072</v>
      </c>
      <c r="P26" s="13">
        <f t="shared" si="3"/>
        <v>0.44703585008340951</v>
      </c>
      <c r="Q26" s="71"/>
      <c r="T26" s="38"/>
    </row>
    <row r="27" spans="1:20" x14ac:dyDescent="0.3">
      <c r="A27" s="9"/>
      <c r="B27" s="69" t="s">
        <v>79</v>
      </c>
      <c r="C27" s="62"/>
      <c r="D27" s="69" t="s">
        <v>333</v>
      </c>
      <c r="E27" s="69" t="s">
        <v>341</v>
      </c>
      <c r="F27" s="69" t="s">
        <v>341</v>
      </c>
      <c r="G27" s="69" t="s">
        <v>335</v>
      </c>
      <c r="H27" s="70">
        <v>2013</v>
      </c>
      <c r="I27" s="70">
        <v>2355</v>
      </c>
      <c r="J27" s="29"/>
      <c r="K27" s="69" t="s">
        <v>435</v>
      </c>
      <c r="L27" s="63">
        <v>3</v>
      </c>
      <c r="M27" s="12">
        <f t="shared" ca="1" si="0"/>
        <v>12030</v>
      </c>
      <c r="N27" s="13">
        <f t="shared" ca="1" si="1"/>
        <v>-5.1337757804830451E-4</v>
      </c>
      <c r="O27" s="12">
        <f t="shared" si="2"/>
        <v>12350</v>
      </c>
      <c r="P27" s="13">
        <f t="shared" si="3"/>
        <v>-1.8945281701245677E-2</v>
      </c>
      <c r="Q27" s="71"/>
      <c r="T27" s="38"/>
    </row>
    <row r="28" spans="1:20" x14ac:dyDescent="0.3">
      <c r="A28" s="9"/>
      <c r="B28" s="69" t="s">
        <v>80</v>
      </c>
      <c r="C28" s="62"/>
      <c r="D28" s="69" t="s">
        <v>333</v>
      </c>
      <c r="E28" s="69" t="s">
        <v>342</v>
      </c>
      <c r="F28" s="69" t="s">
        <v>342</v>
      </c>
      <c r="G28" s="69" t="s">
        <v>335</v>
      </c>
      <c r="H28" s="70">
        <v>453</v>
      </c>
      <c r="I28" s="70">
        <v>453</v>
      </c>
      <c r="J28" s="29"/>
      <c r="K28" s="69" t="s">
        <v>451</v>
      </c>
      <c r="L28" s="63">
        <v>3</v>
      </c>
      <c r="M28" s="12">
        <f t="shared" ca="1" si="0"/>
        <v>10930</v>
      </c>
      <c r="N28" s="13">
        <f t="shared" ca="1" si="1"/>
        <v>-9.1904506810313175E-2</v>
      </c>
      <c r="O28" s="12">
        <f t="shared" si="2"/>
        <v>10944</v>
      </c>
      <c r="P28" s="13">
        <f t="shared" si="3"/>
        <v>-0.13063458809218084</v>
      </c>
      <c r="Q28" s="71"/>
      <c r="T28" s="38"/>
    </row>
    <row r="29" spans="1:20" x14ac:dyDescent="0.3">
      <c r="A29" s="9"/>
      <c r="B29" s="69" t="s">
        <v>81</v>
      </c>
      <c r="C29" s="62"/>
      <c r="D29" s="69" t="s">
        <v>333</v>
      </c>
      <c r="E29" s="69" t="s">
        <v>343</v>
      </c>
      <c r="F29" s="69" t="s">
        <v>343</v>
      </c>
      <c r="G29" s="69" t="s">
        <v>335</v>
      </c>
      <c r="H29" s="70">
        <v>242</v>
      </c>
      <c r="I29" s="70">
        <v>242</v>
      </c>
      <c r="J29" s="29"/>
      <c r="K29" s="69" t="s">
        <v>472</v>
      </c>
      <c r="L29" s="63">
        <v>3</v>
      </c>
      <c r="M29" s="12">
        <f t="shared" ca="1" si="0"/>
        <v>13433</v>
      </c>
      <c r="N29" s="13">
        <f t="shared" ca="1" si="1"/>
        <v>0.11605185361546784</v>
      </c>
      <c r="O29" s="12">
        <f t="shared" si="2"/>
        <v>13465</v>
      </c>
      <c r="P29" s="13">
        <f t="shared" si="3"/>
        <v>6.962767464718421E-2</v>
      </c>
      <c r="Q29" s="71"/>
      <c r="T29" s="38"/>
    </row>
    <row r="30" spans="1:20" x14ac:dyDescent="0.3">
      <c r="A30" s="9"/>
      <c r="B30" s="69" t="s">
        <v>82</v>
      </c>
      <c r="C30" s="62"/>
      <c r="D30" s="69" t="s">
        <v>333</v>
      </c>
      <c r="E30" s="69" t="s">
        <v>344</v>
      </c>
      <c r="F30" s="69" t="s">
        <v>344</v>
      </c>
      <c r="G30" s="69" t="s">
        <v>335</v>
      </c>
      <c r="H30" s="70">
        <v>663</v>
      </c>
      <c r="I30" s="70">
        <v>689</v>
      </c>
      <c r="J30" s="29"/>
      <c r="K30" s="69" t="s">
        <v>478</v>
      </c>
      <c r="L30" s="63">
        <v>2</v>
      </c>
      <c r="M30" s="12">
        <f t="shared" ca="1" si="0"/>
        <v>8294</v>
      </c>
      <c r="N30" s="13">
        <f t="shared" ca="1" si="1"/>
        <v>3.3633671616916133E-2</v>
      </c>
      <c r="O30" s="12">
        <f t="shared" si="2"/>
        <v>8836</v>
      </c>
      <c r="P30" s="13">
        <f t="shared" si="3"/>
        <v>5.286633492564282E-2</v>
      </c>
      <c r="Q30" s="71"/>
      <c r="T30" s="38"/>
    </row>
    <row r="31" spans="1:20" x14ac:dyDescent="0.3">
      <c r="A31" s="9"/>
      <c r="B31" s="69" t="s">
        <v>83</v>
      </c>
      <c r="C31" s="62"/>
      <c r="D31" s="69" t="s">
        <v>333</v>
      </c>
      <c r="E31" s="69" t="s">
        <v>345</v>
      </c>
      <c r="F31" s="69" t="s">
        <v>345</v>
      </c>
      <c r="G31" s="69" t="s">
        <v>335</v>
      </c>
      <c r="H31" s="70">
        <v>913</v>
      </c>
      <c r="I31" s="70">
        <v>913</v>
      </c>
      <c r="J31" s="29"/>
      <c r="K31" s="69" t="s">
        <v>487</v>
      </c>
      <c r="L31" s="61">
        <v>3</v>
      </c>
      <c r="M31" s="12">
        <f t="shared" ca="1" si="0"/>
        <v>15371</v>
      </c>
      <c r="N31" s="13">
        <f t="shared" ca="1" si="1"/>
        <v>0.27706640675376726</v>
      </c>
      <c r="O31" s="12">
        <f t="shared" si="2"/>
        <v>16062</v>
      </c>
      <c r="P31" s="13">
        <f t="shared" si="3"/>
        <v>0.27592719719146486</v>
      </c>
      <c r="Q31" s="71"/>
      <c r="T31" s="38"/>
    </row>
    <row r="32" spans="1:20" x14ac:dyDescent="0.3">
      <c r="A32" s="9"/>
      <c r="B32" s="69" t="s">
        <v>84</v>
      </c>
      <c r="C32" s="62"/>
      <c r="D32" s="69" t="s">
        <v>333</v>
      </c>
      <c r="E32" s="69" t="s">
        <v>346</v>
      </c>
      <c r="F32" s="69" t="s">
        <v>346</v>
      </c>
      <c r="G32" s="69" t="s">
        <v>335</v>
      </c>
      <c r="H32" s="70">
        <v>83</v>
      </c>
      <c r="I32" s="70">
        <v>83</v>
      </c>
      <c r="J32" s="29"/>
      <c r="K32" s="69" t="s">
        <v>495</v>
      </c>
      <c r="L32" s="61">
        <v>2</v>
      </c>
      <c r="M32" s="12">
        <f t="shared" ca="1" si="0"/>
        <v>7810</v>
      </c>
      <c r="N32" s="13">
        <f t="shared" ca="1" si="1"/>
        <v>-2.668447367637871E-2</v>
      </c>
      <c r="O32" s="12">
        <f t="shared" si="2"/>
        <v>8152</v>
      </c>
      <c r="P32" s="13">
        <f t="shared" si="3"/>
        <v>-2.8636672440715227E-2</v>
      </c>
      <c r="Q32" s="71"/>
      <c r="T32" s="38"/>
    </row>
    <row r="33" spans="1:20" x14ac:dyDescent="0.3">
      <c r="A33" s="9"/>
      <c r="B33" s="69" t="s">
        <v>85</v>
      </c>
      <c r="C33" s="62"/>
      <c r="D33" s="69" t="s">
        <v>333</v>
      </c>
      <c r="E33" s="69" t="s">
        <v>347</v>
      </c>
      <c r="F33" s="69" t="s">
        <v>347</v>
      </c>
      <c r="G33" s="69" t="s">
        <v>335</v>
      </c>
      <c r="H33" s="70">
        <v>1238</v>
      </c>
      <c r="I33" s="70">
        <v>1238</v>
      </c>
      <c r="J33" s="29"/>
      <c r="K33" s="69" t="s">
        <v>508</v>
      </c>
      <c r="L33" s="61">
        <v>3</v>
      </c>
      <c r="M33" s="12">
        <f t="shared" ca="1" si="0"/>
        <v>11196</v>
      </c>
      <c r="N33" s="13">
        <f t="shared" ca="1" si="1"/>
        <v>-6.9804470105056429E-2</v>
      </c>
      <c r="O33" s="12">
        <f t="shared" si="2"/>
        <v>11692</v>
      </c>
      <c r="P33" s="13">
        <f t="shared" si="3"/>
        <v>-7.1215241591171249E-2</v>
      </c>
      <c r="Q33" s="71"/>
      <c r="T33" s="38"/>
    </row>
    <row r="34" spans="1:20" x14ac:dyDescent="0.3">
      <c r="A34" s="9"/>
      <c r="B34" s="69" t="s">
        <v>86</v>
      </c>
      <c r="C34" s="62"/>
      <c r="D34" s="69" t="s">
        <v>333</v>
      </c>
      <c r="E34" s="69" t="s">
        <v>348</v>
      </c>
      <c r="F34" s="69" t="s">
        <v>348</v>
      </c>
      <c r="G34" s="69" t="s">
        <v>335</v>
      </c>
      <c r="H34" s="70">
        <v>1951</v>
      </c>
      <c r="I34" s="70">
        <v>1983</v>
      </c>
      <c r="J34" s="29"/>
      <c r="K34" s="69" t="s">
        <v>524</v>
      </c>
      <c r="L34" s="61">
        <v>2</v>
      </c>
      <c r="M34" s="12">
        <f t="shared" ca="1" si="0"/>
        <v>8577</v>
      </c>
      <c r="N34" s="13">
        <f t="shared" ca="1" si="1"/>
        <v>6.8902339216094718E-2</v>
      </c>
      <c r="O34" s="12">
        <f t="shared" si="2"/>
        <v>9599</v>
      </c>
      <c r="P34" s="13">
        <f t="shared" si="3"/>
        <v>0.14378270132992818</v>
      </c>
      <c r="Q34" s="71"/>
      <c r="T34" s="38"/>
    </row>
    <row r="35" spans="1:20" x14ac:dyDescent="0.3">
      <c r="A35" s="9"/>
      <c r="B35" s="69" t="s">
        <v>87</v>
      </c>
      <c r="C35" s="62"/>
      <c r="D35" s="69" t="s">
        <v>349</v>
      </c>
      <c r="E35" s="69" t="s">
        <v>350</v>
      </c>
      <c r="F35" s="69" t="s">
        <v>350</v>
      </c>
      <c r="G35" s="69" t="s">
        <v>351</v>
      </c>
      <c r="H35" s="70">
        <v>887</v>
      </c>
      <c r="I35" s="70">
        <v>887</v>
      </c>
      <c r="J35" s="29"/>
      <c r="K35" s="69" t="s">
        <v>528</v>
      </c>
      <c r="L35" s="2">
        <v>3</v>
      </c>
      <c r="M35" s="12">
        <f t="shared" ca="1" si="0"/>
        <v>11146</v>
      </c>
      <c r="N35" s="13">
        <f t="shared" ca="1" si="1"/>
        <v>-7.3958612342886615E-2</v>
      </c>
      <c r="O35" s="12">
        <f t="shared" si="2"/>
        <v>11268</v>
      </c>
      <c r="P35" s="13">
        <f t="shared" si="3"/>
        <v>-0.10489679629227831</v>
      </c>
      <c r="Q35" s="71"/>
      <c r="T35" s="38"/>
    </row>
    <row r="36" spans="1:20" x14ac:dyDescent="0.3">
      <c r="A36" s="9"/>
      <c r="B36" s="69" t="s">
        <v>88</v>
      </c>
      <c r="C36" s="62"/>
      <c r="D36" s="69" t="s">
        <v>349</v>
      </c>
      <c r="E36" s="69" t="s">
        <v>352</v>
      </c>
      <c r="F36" s="69" t="s">
        <v>352</v>
      </c>
      <c r="G36" s="69" t="s">
        <v>351</v>
      </c>
      <c r="H36" s="70">
        <v>117</v>
      </c>
      <c r="I36" s="70">
        <v>117</v>
      </c>
      <c r="J36" s="29"/>
      <c r="K36" s="69" t="s">
        <v>535</v>
      </c>
      <c r="L36" s="2">
        <v>3</v>
      </c>
      <c r="M36" s="12">
        <f t="shared" ca="1" si="0"/>
        <v>12567</v>
      </c>
      <c r="N36" s="13">
        <f t="shared" ca="1" si="1"/>
        <v>4.4102110056248291E-2</v>
      </c>
      <c r="O36" s="12">
        <f t="shared" si="2"/>
        <v>12655</v>
      </c>
      <c r="P36" s="13">
        <f t="shared" si="3"/>
        <v>5.2831951474278643E-3</v>
      </c>
      <c r="Q36" s="71"/>
      <c r="T36" s="38"/>
    </row>
    <row r="37" spans="1:20" x14ac:dyDescent="0.3">
      <c r="A37" s="9"/>
      <c r="B37" s="69" t="s">
        <v>89</v>
      </c>
      <c r="C37" s="62"/>
      <c r="D37" s="69" t="s">
        <v>349</v>
      </c>
      <c r="E37" s="69" t="s">
        <v>353</v>
      </c>
      <c r="F37" s="69" t="s">
        <v>354</v>
      </c>
      <c r="G37" s="69" t="s">
        <v>351</v>
      </c>
      <c r="H37" s="70">
        <v>909</v>
      </c>
      <c r="I37" s="70">
        <v>909</v>
      </c>
      <c r="J37" s="29"/>
      <c r="K37" s="69" t="s">
        <v>540</v>
      </c>
      <c r="L37" s="2">
        <v>2</v>
      </c>
      <c r="M37" s="12">
        <f t="shared" ca="1" si="0"/>
        <v>8024</v>
      </c>
      <c r="N37" s="13">
        <f t="shared" ca="1" si="1"/>
        <v>-1.4880509508677719E-5</v>
      </c>
      <c r="O37" s="12">
        <f t="shared" si="2"/>
        <v>8168</v>
      </c>
      <c r="P37" s="13">
        <f t="shared" si="3"/>
        <v>-2.6730169344426149E-2</v>
      </c>
      <c r="Q37" s="71"/>
      <c r="T37" s="38"/>
    </row>
    <row r="38" spans="1:20" x14ac:dyDescent="0.3">
      <c r="A38" s="9"/>
      <c r="B38" s="69" t="s">
        <v>90</v>
      </c>
      <c r="C38" s="62"/>
      <c r="D38" s="69" t="s">
        <v>349</v>
      </c>
      <c r="E38" s="69" t="s">
        <v>353</v>
      </c>
      <c r="F38" s="69" t="s">
        <v>354</v>
      </c>
      <c r="G38" s="69" t="s">
        <v>351</v>
      </c>
      <c r="H38" s="70">
        <v>1203</v>
      </c>
      <c r="I38" s="70">
        <v>1203</v>
      </c>
      <c r="J38" s="29"/>
      <c r="K38" s="69" t="s">
        <v>543</v>
      </c>
      <c r="L38" s="2">
        <v>3</v>
      </c>
      <c r="M38" s="12">
        <f t="shared" ca="1" si="0"/>
        <v>10914</v>
      </c>
      <c r="N38" s="13">
        <f t="shared" ca="1" si="1"/>
        <v>-9.3233832326418881E-2</v>
      </c>
      <c r="O38" s="12">
        <f t="shared" si="2"/>
        <v>11776</v>
      </c>
      <c r="P38" s="13">
        <f t="shared" si="3"/>
        <v>-6.454248075415947E-2</v>
      </c>
      <c r="Q38" s="71"/>
      <c r="T38" s="38"/>
    </row>
    <row r="39" spans="1:20" x14ac:dyDescent="0.3">
      <c r="A39" s="9"/>
      <c r="B39" s="69" t="s">
        <v>91</v>
      </c>
      <c r="C39" s="62"/>
      <c r="D39" s="69" t="s">
        <v>349</v>
      </c>
      <c r="E39" s="69" t="s">
        <v>353</v>
      </c>
      <c r="F39" s="69" t="s">
        <v>354</v>
      </c>
      <c r="G39" s="69" t="s">
        <v>351</v>
      </c>
      <c r="H39" s="70">
        <v>2842</v>
      </c>
      <c r="I39" s="70">
        <v>3011</v>
      </c>
      <c r="J39" s="29"/>
      <c r="K39" s="69" t="s">
        <v>546</v>
      </c>
      <c r="L39" s="2">
        <v>3</v>
      </c>
      <c r="M39" s="12">
        <f t="shared" ca="1" si="0"/>
        <v>12872</v>
      </c>
      <c r="N39" s="13">
        <f t="shared" ca="1" si="1"/>
        <v>6.9442377707012726E-2</v>
      </c>
      <c r="O39" s="12">
        <f t="shared" si="2"/>
        <v>13192</v>
      </c>
      <c r="P39" s="13">
        <f t="shared" si="3"/>
        <v>4.7941201926895965E-2</v>
      </c>
      <c r="Q39" s="71"/>
      <c r="T39" s="38"/>
    </row>
    <row r="40" spans="1:20" ht="15" x14ac:dyDescent="0.3">
      <c r="A40" s="9"/>
      <c r="B40" s="69" t="s">
        <v>92</v>
      </c>
      <c r="C40" s="62"/>
      <c r="D40" s="69" t="s">
        <v>349</v>
      </c>
      <c r="E40" s="69" t="s">
        <v>353</v>
      </c>
      <c r="F40" s="69" t="s">
        <v>354</v>
      </c>
      <c r="G40" s="69" t="s">
        <v>351</v>
      </c>
      <c r="H40" s="70">
        <v>2181</v>
      </c>
      <c r="I40" s="70">
        <v>2181</v>
      </c>
      <c r="J40" s="29"/>
      <c r="K40" s="3"/>
      <c r="L40" s="2"/>
      <c r="M40" s="12">
        <f t="shared" ref="M35:M45" si="4">IF(K40="",0,(SUMIF($G$20:$G$91,K40,$H$20:$H$91)))</f>
        <v>0</v>
      </c>
      <c r="N40" s="13">
        <f t="shared" ref="N16:N78" si="5">IF(K40="",-1,(-($L$6-(M40/L40))/$L$6))</f>
        <v>-1</v>
      </c>
      <c r="O40" s="12">
        <f t="shared" ref="O35:O45" si="6">IF(K40="",0,(SUMIF($G$19:$G$91,K40,$I$19:$I$91)))</f>
        <v>0</v>
      </c>
      <c r="P40" s="13">
        <f t="shared" ref="P16:P78" si="7">IF(K40="",-1,(-($M$6-(O40/L40))/$M$6))</f>
        <v>-1</v>
      </c>
      <c r="Q40" s="8"/>
      <c r="T40" s="38"/>
    </row>
    <row r="41" spans="1:20" ht="15" x14ac:dyDescent="0.3">
      <c r="A41" s="9"/>
      <c r="B41" s="69" t="s">
        <v>93</v>
      </c>
      <c r="C41" s="62"/>
      <c r="D41" s="69" t="s">
        <v>349</v>
      </c>
      <c r="E41" s="69" t="s">
        <v>355</v>
      </c>
      <c r="F41" s="69" t="s">
        <v>355</v>
      </c>
      <c r="G41" s="69" t="s">
        <v>351</v>
      </c>
      <c r="H41" s="70">
        <v>79</v>
      </c>
      <c r="I41" s="70">
        <v>79</v>
      </c>
      <c r="J41" s="29"/>
      <c r="K41" s="3"/>
      <c r="L41" s="2"/>
      <c r="M41" s="12">
        <f t="shared" si="4"/>
        <v>0</v>
      </c>
      <c r="N41" s="13">
        <f t="shared" si="5"/>
        <v>-1</v>
      </c>
      <c r="O41" s="12">
        <f t="shared" si="6"/>
        <v>0</v>
      </c>
      <c r="P41" s="13">
        <f t="shared" si="7"/>
        <v>-1</v>
      </c>
      <c r="Q41" s="8"/>
      <c r="T41" s="38"/>
    </row>
    <row r="42" spans="1:20" ht="15" x14ac:dyDescent="0.3">
      <c r="A42" s="9"/>
      <c r="B42" s="69" t="s">
        <v>94</v>
      </c>
      <c r="C42" s="62"/>
      <c r="D42" s="69" t="s">
        <v>349</v>
      </c>
      <c r="E42" s="69" t="s">
        <v>353</v>
      </c>
      <c r="F42" s="69" t="s">
        <v>356</v>
      </c>
      <c r="G42" s="69" t="s">
        <v>357</v>
      </c>
      <c r="H42" s="70">
        <v>2433</v>
      </c>
      <c r="I42" s="70">
        <v>2433</v>
      </c>
      <c r="J42" s="29"/>
      <c r="K42" s="3"/>
      <c r="L42" s="2"/>
      <c r="M42" s="12">
        <f t="shared" si="4"/>
        <v>0</v>
      </c>
      <c r="N42" s="13">
        <f t="shared" si="5"/>
        <v>-1</v>
      </c>
      <c r="O42" s="12">
        <f t="shared" si="6"/>
        <v>0</v>
      </c>
      <c r="P42" s="13">
        <f t="shared" si="7"/>
        <v>-1</v>
      </c>
      <c r="Q42" s="8"/>
      <c r="T42" s="38"/>
    </row>
    <row r="43" spans="1:20" ht="15" x14ac:dyDescent="0.3">
      <c r="A43" s="9"/>
      <c r="B43" s="69" t="s">
        <v>95</v>
      </c>
      <c r="C43" s="62"/>
      <c r="D43" s="69" t="s">
        <v>349</v>
      </c>
      <c r="E43" s="69" t="s">
        <v>353</v>
      </c>
      <c r="F43" s="69" t="s">
        <v>356</v>
      </c>
      <c r="G43" s="69" t="s">
        <v>357</v>
      </c>
      <c r="H43" s="70">
        <v>2444</v>
      </c>
      <c r="I43" s="70">
        <v>2747</v>
      </c>
      <c r="J43" s="29"/>
      <c r="K43" s="3"/>
      <c r="L43" s="2"/>
      <c r="M43" s="12">
        <f t="shared" si="4"/>
        <v>0</v>
      </c>
      <c r="N43" s="13">
        <f t="shared" si="5"/>
        <v>-1</v>
      </c>
      <c r="O43" s="12">
        <f t="shared" si="6"/>
        <v>0</v>
      </c>
      <c r="P43" s="13">
        <f t="shared" si="7"/>
        <v>-1</v>
      </c>
      <c r="Q43" s="8"/>
      <c r="T43" s="38"/>
    </row>
    <row r="44" spans="1:20" ht="15" x14ac:dyDescent="0.3">
      <c r="A44" s="9"/>
      <c r="B44" s="69" t="s">
        <v>96</v>
      </c>
      <c r="C44" s="62"/>
      <c r="D44" s="69" t="s">
        <v>349</v>
      </c>
      <c r="E44" s="69" t="s">
        <v>353</v>
      </c>
      <c r="F44" s="69" t="s">
        <v>356</v>
      </c>
      <c r="G44" s="69" t="s">
        <v>357</v>
      </c>
      <c r="H44" s="70">
        <v>1181</v>
      </c>
      <c r="I44" s="70">
        <v>1181</v>
      </c>
      <c r="J44" s="29"/>
      <c r="K44" s="3"/>
      <c r="L44" s="2"/>
      <c r="M44" s="12">
        <f t="shared" si="4"/>
        <v>0</v>
      </c>
      <c r="N44" s="13">
        <f t="shared" si="5"/>
        <v>-1</v>
      </c>
      <c r="O44" s="12">
        <f t="shared" si="6"/>
        <v>0</v>
      </c>
      <c r="P44" s="13">
        <f t="shared" si="7"/>
        <v>-1</v>
      </c>
      <c r="Q44" s="8"/>
      <c r="T44" s="38"/>
    </row>
    <row r="45" spans="1:20" ht="15" x14ac:dyDescent="0.3">
      <c r="A45" s="9"/>
      <c r="B45" s="69" t="s">
        <v>97</v>
      </c>
      <c r="C45" s="62"/>
      <c r="D45" s="69" t="s">
        <v>349</v>
      </c>
      <c r="E45" s="69" t="s">
        <v>353</v>
      </c>
      <c r="F45" s="69" t="s">
        <v>356</v>
      </c>
      <c r="G45" s="69" t="s">
        <v>357</v>
      </c>
      <c r="H45" s="70">
        <v>1759</v>
      </c>
      <c r="I45" s="70">
        <v>2066</v>
      </c>
      <c r="J45" s="29"/>
      <c r="K45" s="3"/>
      <c r="L45" s="2"/>
      <c r="M45" s="12">
        <f t="shared" si="4"/>
        <v>0</v>
      </c>
      <c r="N45" s="13">
        <f t="shared" si="5"/>
        <v>-1</v>
      </c>
      <c r="O45" s="12">
        <f t="shared" si="6"/>
        <v>0</v>
      </c>
      <c r="P45" s="13">
        <f t="shared" si="7"/>
        <v>-1</v>
      </c>
      <c r="Q45" s="8"/>
      <c r="T45" s="38"/>
    </row>
    <row r="46" spans="1:20" ht="15" x14ac:dyDescent="0.3">
      <c r="A46" s="9"/>
      <c r="B46" s="69" t="s">
        <v>98</v>
      </c>
      <c r="C46" s="62"/>
      <c r="D46" s="69" t="s">
        <v>349</v>
      </c>
      <c r="E46" s="69" t="s">
        <v>353</v>
      </c>
      <c r="F46" s="69" t="s">
        <v>356</v>
      </c>
      <c r="G46" s="69" t="s">
        <v>357</v>
      </c>
      <c r="H46" s="70">
        <v>1502</v>
      </c>
      <c r="I46" s="70">
        <v>1502</v>
      </c>
      <c r="J46" s="29"/>
      <c r="K46" s="3"/>
      <c r="L46" s="2"/>
      <c r="M46" s="12">
        <f t="shared" ref="M46:M77" si="8">IF(K46="",0,(SUMIF($G$20:$G$91,K46,$H$20:$H$91)))</f>
        <v>0</v>
      </c>
      <c r="N46" s="13">
        <f t="shared" si="5"/>
        <v>-1</v>
      </c>
      <c r="O46" s="12">
        <f t="shared" ref="O46:O77" si="9">IF(K46="",0,(SUMIF($G$19:$G$91,K46,$I$19:$I$91)))</f>
        <v>0</v>
      </c>
      <c r="P46" s="13">
        <f t="shared" si="7"/>
        <v>-1</v>
      </c>
      <c r="Q46" s="8"/>
      <c r="T46" s="38"/>
    </row>
    <row r="47" spans="1:20" ht="15" x14ac:dyDescent="0.3">
      <c r="A47" s="9"/>
      <c r="B47" s="69" t="s">
        <v>99</v>
      </c>
      <c r="C47" s="62"/>
      <c r="D47" s="69" t="s">
        <v>349</v>
      </c>
      <c r="E47" s="69" t="s">
        <v>358</v>
      </c>
      <c r="F47" s="69" t="s">
        <v>358</v>
      </c>
      <c r="G47" s="69" t="s">
        <v>357</v>
      </c>
      <c r="H47" s="70">
        <v>1835</v>
      </c>
      <c r="I47" s="70">
        <v>1896</v>
      </c>
      <c r="J47" s="29"/>
      <c r="K47" s="3"/>
      <c r="L47" s="2"/>
      <c r="M47" s="12">
        <f t="shared" si="8"/>
        <v>0</v>
      </c>
      <c r="N47" s="13">
        <f t="shared" si="5"/>
        <v>-1</v>
      </c>
      <c r="O47" s="12">
        <f t="shared" si="9"/>
        <v>0</v>
      </c>
      <c r="P47" s="13">
        <f t="shared" si="7"/>
        <v>-1</v>
      </c>
      <c r="Q47" s="8"/>
      <c r="T47" s="38"/>
    </row>
    <row r="48" spans="1:20" ht="15" x14ac:dyDescent="0.3">
      <c r="A48" s="9"/>
      <c r="B48" s="69" t="s">
        <v>100</v>
      </c>
      <c r="C48" s="62"/>
      <c r="D48" s="69" t="s">
        <v>349</v>
      </c>
      <c r="E48" s="69" t="s">
        <v>353</v>
      </c>
      <c r="F48" s="69" t="s">
        <v>359</v>
      </c>
      <c r="G48" s="69" t="s">
        <v>360</v>
      </c>
      <c r="H48" s="70">
        <v>1389</v>
      </c>
      <c r="I48" s="70">
        <v>1415</v>
      </c>
      <c r="J48" s="29"/>
      <c r="K48" s="3"/>
      <c r="L48" s="2"/>
      <c r="M48" s="12">
        <f t="shared" si="8"/>
        <v>0</v>
      </c>
      <c r="N48" s="13">
        <f t="shared" si="5"/>
        <v>-1</v>
      </c>
      <c r="O48" s="12">
        <f t="shared" si="9"/>
        <v>0</v>
      </c>
      <c r="P48" s="13">
        <f t="shared" si="7"/>
        <v>-1</v>
      </c>
      <c r="Q48" s="8"/>
      <c r="T48" s="38"/>
    </row>
    <row r="49" spans="1:20" ht="15" x14ac:dyDescent="0.3">
      <c r="A49" s="9"/>
      <c r="B49" s="69" t="s">
        <v>101</v>
      </c>
      <c r="C49" s="62"/>
      <c r="D49" s="69" t="s">
        <v>349</v>
      </c>
      <c r="E49" s="69" t="s">
        <v>353</v>
      </c>
      <c r="F49" s="69" t="s">
        <v>359</v>
      </c>
      <c r="G49" s="69" t="s">
        <v>360</v>
      </c>
      <c r="H49" s="70">
        <v>1828</v>
      </c>
      <c r="I49" s="70">
        <v>1858</v>
      </c>
      <c r="J49" s="29"/>
      <c r="K49" s="3"/>
      <c r="L49" s="2"/>
      <c r="M49" s="12">
        <f t="shared" si="8"/>
        <v>0</v>
      </c>
      <c r="N49" s="13">
        <f t="shared" si="5"/>
        <v>-1</v>
      </c>
      <c r="O49" s="12">
        <f t="shared" si="9"/>
        <v>0</v>
      </c>
      <c r="P49" s="13">
        <f t="shared" si="7"/>
        <v>-1</v>
      </c>
      <c r="Q49" s="8"/>
      <c r="T49" s="38"/>
    </row>
    <row r="50" spans="1:20" ht="15" x14ac:dyDescent="0.3">
      <c r="A50" s="9"/>
      <c r="B50" s="69" t="s">
        <v>102</v>
      </c>
      <c r="C50" s="62"/>
      <c r="D50" s="69" t="s">
        <v>349</v>
      </c>
      <c r="E50" s="69" t="s">
        <v>353</v>
      </c>
      <c r="F50" s="69" t="s">
        <v>359</v>
      </c>
      <c r="G50" s="69" t="s">
        <v>360</v>
      </c>
      <c r="H50" s="70">
        <v>1333</v>
      </c>
      <c r="I50" s="70">
        <v>1780</v>
      </c>
      <c r="J50" s="29"/>
      <c r="K50" s="3"/>
      <c r="L50" s="2"/>
      <c r="M50" s="12">
        <f t="shared" si="8"/>
        <v>0</v>
      </c>
      <c r="N50" s="13">
        <f t="shared" si="5"/>
        <v>-1</v>
      </c>
      <c r="O50" s="12">
        <f t="shared" si="9"/>
        <v>0</v>
      </c>
      <c r="P50" s="13">
        <f t="shared" si="7"/>
        <v>-1</v>
      </c>
      <c r="Q50" s="8"/>
      <c r="T50" s="38"/>
    </row>
    <row r="51" spans="1:20" ht="15" x14ac:dyDescent="0.3">
      <c r="A51" s="9"/>
      <c r="B51" s="69" t="s">
        <v>103</v>
      </c>
      <c r="C51" s="62"/>
      <c r="D51" s="69" t="s">
        <v>349</v>
      </c>
      <c r="E51" s="69" t="s">
        <v>353</v>
      </c>
      <c r="F51" s="69" t="s">
        <v>359</v>
      </c>
      <c r="G51" s="69" t="s">
        <v>360</v>
      </c>
      <c r="H51" s="70">
        <v>1313</v>
      </c>
      <c r="I51" s="70">
        <v>1313</v>
      </c>
      <c r="J51" s="29"/>
      <c r="K51" s="3"/>
      <c r="L51" s="2"/>
      <c r="M51" s="12">
        <f t="shared" si="8"/>
        <v>0</v>
      </c>
      <c r="N51" s="13">
        <f t="shared" si="5"/>
        <v>-1</v>
      </c>
      <c r="O51" s="12">
        <f t="shared" si="9"/>
        <v>0</v>
      </c>
      <c r="P51" s="13">
        <f t="shared" si="7"/>
        <v>-1</v>
      </c>
      <c r="Q51" s="8"/>
      <c r="T51" s="38"/>
    </row>
    <row r="52" spans="1:20" ht="15" x14ac:dyDescent="0.3">
      <c r="A52" s="9"/>
      <c r="B52" s="69" t="s">
        <v>104</v>
      </c>
      <c r="C52" s="62"/>
      <c r="D52" s="69" t="s">
        <v>349</v>
      </c>
      <c r="E52" s="69" t="s">
        <v>353</v>
      </c>
      <c r="F52" s="69" t="s">
        <v>359</v>
      </c>
      <c r="G52" s="69" t="s">
        <v>360</v>
      </c>
      <c r="H52" s="70">
        <v>997</v>
      </c>
      <c r="I52" s="70">
        <v>1013</v>
      </c>
      <c r="J52" s="29"/>
      <c r="K52" s="3"/>
      <c r="L52" s="2"/>
      <c r="M52" s="12">
        <f t="shared" si="8"/>
        <v>0</v>
      </c>
      <c r="N52" s="13">
        <f t="shared" si="5"/>
        <v>-1</v>
      </c>
      <c r="O52" s="12">
        <f t="shared" si="9"/>
        <v>0</v>
      </c>
      <c r="P52" s="13">
        <f t="shared" si="7"/>
        <v>-1</v>
      </c>
      <c r="Q52" s="8"/>
      <c r="T52" s="38"/>
    </row>
    <row r="53" spans="1:20" ht="15" x14ac:dyDescent="0.3">
      <c r="A53" s="9"/>
      <c r="B53" s="69" t="s">
        <v>105</v>
      </c>
      <c r="C53" s="62"/>
      <c r="D53" s="69" t="s">
        <v>349</v>
      </c>
      <c r="E53" s="69" t="s">
        <v>353</v>
      </c>
      <c r="F53" s="69" t="s">
        <v>359</v>
      </c>
      <c r="G53" s="69" t="s">
        <v>360</v>
      </c>
      <c r="H53" s="70">
        <v>2226</v>
      </c>
      <c r="I53" s="70">
        <v>2226</v>
      </c>
      <c r="J53" s="29"/>
      <c r="K53" s="3"/>
      <c r="L53" s="2"/>
      <c r="M53" s="12">
        <f t="shared" si="8"/>
        <v>0</v>
      </c>
      <c r="N53" s="13">
        <f t="shared" si="5"/>
        <v>-1</v>
      </c>
      <c r="O53" s="12">
        <f t="shared" si="9"/>
        <v>0</v>
      </c>
      <c r="P53" s="13">
        <f t="shared" si="7"/>
        <v>-1</v>
      </c>
      <c r="Q53" s="8"/>
      <c r="T53" s="38"/>
    </row>
    <row r="54" spans="1:20" ht="15" x14ac:dyDescent="0.3">
      <c r="A54" s="9"/>
      <c r="B54" s="69" t="s">
        <v>106</v>
      </c>
      <c r="C54" s="62"/>
      <c r="D54" s="69" t="s">
        <v>349</v>
      </c>
      <c r="E54" s="69" t="s">
        <v>353</v>
      </c>
      <c r="F54" s="69" t="s">
        <v>359</v>
      </c>
      <c r="G54" s="69" t="s">
        <v>360</v>
      </c>
      <c r="H54" s="70">
        <v>1406</v>
      </c>
      <c r="I54" s="70">
        <v>1406</v>
      </c>
      <c r="J54" s="29"/>
      <c r="K54" s="3"/>
      <c r="L54" s="2"/>
      <c r="M54" s="12">
        <f t="shared" si="8"/>
        <v>0</v>
      </c>
      <c r="N54" s="13">
        <f t="shared" si="5"/>
        <v>-1</v>
      </c>
      <c r="O54" s="12">
        <f t="shared" si="9"/>
        <v>0</v>
      </c>
      <c r="P54" s="13">
        <f t="shared" si="7"/>
        <v>-1</v>
      </c>
      <c r="Q54" s="8"/>
      <c r="T54" s="38"/>
    </row>
    <row r="55" spans="1:20" ht="15" x14ac:dyDescent="0.3">
      <c r="A55" s="9"/>
      <c r="B55" s="69" t="s">
        <v>107</v>
      </c>
      <c r="C55" s="62"/>
      <c r="D55" s="69" t="s">
        <v>361</v>
      </c>
      <c r="E55" s="69" t="s">
        <v>362</v>
      </c>
      <c r="F55" s="69" t="s">
        <v>363</v>
      </c>
      <c r="G55" s="69" t="s">
        <v>364</v>
      </c>
      <c r="H55" s="70">
        <v>828</v>
      </c>
      <c r="I55" s="70">
        <v>828</v>
      </c>
      <c r="J55" s="29"/>
      <c r="K55" s="3"/>
      <c r="L55" s="2"/>
      <c r="M55" s="12">
        <f t="shared" si="8"/>
        <v>0</v>
      </c>
      <c r="N55" s="13">
        <f t="shared" si="5"/>
        <v>-1</v>
      </c>
      <c r="O55" s="12">
        <f t="shared" si="9"/>
        <v>0</v>
      </c>
      <c r="P55" s="13">
        <f t="shared" si="7"/>
        <v>-1</v>
      </c>
      <c r="Q55" s="8"/>
      <c r="T55" s="38"/>
    </row>
    <row r="56" spans="1:20" ht="15" x14ac:dyDescent="0.3">
      <c r="A56" s="9"/>
      <c r="B56" s="69" t="s">
        <v>108</v>
      </c>
      <c r="C56" s="62"/>
      <c r="D56" s="69" t="s">
        <v>361</v>
      </c>
      <c r="E56" s="69" t="s">
        <v>362</v>
      </c>
      <c r="F56" s="69" t="s">
        <v>363</v>
      </c>
      <c r="G56" s="69" t="s">
        <v>364</v>
      </c>
      <c r="H56" s="70">
        <v>2035</v>
      </c>
      <c r="I56" s="70">
        <v>2139</v>
      </c>
      <c r="J56" s="29"/>
      <c r="K56" s="3"/>
      <c r="L56" s="2"/>
      <c r="M56" s="12">
        <f t="shared" si="8"/>
        <v>0</v>
      </c>
      <c r="N56" s="13">
        <f t="shared" si="5"/>
        <v>-1</v>
      </c>
      <c r="O56" s="12">
        <f t="shared" si="9"/>
        <v>0</v>
      </c>
      <c r="P56" s="13">
        <f t="shared" si="7"/>
        <v>-1</v>
      </c>
      <c r="Q56" s="8"/>
      <c r="T56" s="38"/>
    </row>
    <row r="57" spans="1:20" ht="15" x14ac:dyDescent="0.3">
      <c r="A57" s="9"/>
      <c r="B57" s="69" t="s">
        <v>109</v>
      </c>
      <c r="C57" s="62"/>
      <c r="D57" s="69" t="s">
        <v>361</v>
      </c>
      <c r="E57" s="69" t="s">
        <v>362</v>
      </c>
      <c r="F57" s="69" t="s">
        <v>365</v>
      </c>
      <c r="G57" s="69" t="s">
        <v>364</v>
      </c>
      <c r="H57" s="70">
        <v>1051</v>
      </c>
      <c r="I57" s="70">
        <v>1051</v>
      </c>
      <c r="J57" s="29"/>
      <c r="K57" s="3"/>
      <c r="L57" s="2"/>
      <c r="M57" s="12">
        <f t="shared" si="8"/>
        <v>0</v>
      </c>
      <c r="N57" s="13">
        <f t="shared" si="5"/>
        <v>-1</v>
      </c>
      <c r="O57" s="12">
        <f t="shared" si="9"/>
        <v>0</v>
      </c>
      <c r="P57" s="13">
        <f t="shared" si="7"/>
        <v>-1</v>
      </c>
      <c r="Q57" s="8"/>
      <c r="T57" s="38"/>
    </row>
    <row r="58" spans="1:20" ht="15" x14ac:dyDescent="0.3">
      <c r="A58" s="9"/>
      <c r="B58" s="69" t="s">
        <v>110</v>
      </c>
      <c r="C58" s="62"/>
      <c r="D58" s="69" t="s">
        <v>361</v>
      </c>
      <c r="E58" s="69" t="s">
        <v>362</v>
      </c>
      <c r="F58" s="69" t="s">
        <v>365</v>
      </c>
      <c r="G58" s="69" t="s">
        <v>364</v>
      </c>
      <c r="H58" s="70">
        <v>2400</v>
      </c>
      <c r="I58" s="70">
        <v>2497</v>
      </c>
      <c r="J58" s="29"/>
      <c r="K58" s="3"/>
      <c r="L58" s="2"/>
      <c r="M58" s="12">
        <f t="shared" si="8"/>
        <v>0</v>
      </c>
      <c r="N58" s="13">
        <f t="shared" si="5"/>
        <v>-1</v>
      </c>
      <c r="O58" s="12">
        <f t="shared" si="9"/>
        <v>0</v>
      </c>
      <c r="P58" s="13">
        <f t="shared" si="7"/>
        <v>-1</v>
      </c>
      <c r="Q58" s="8"/>
      <c r="T58" s="38"/>
    </row>
    <row r="59" spans="1:20" ht="15" x14ac:dyDescent="0.3">
      <c r="A59" s="9"/>
      <c r="B59" s="69" t="s">
        <v>111</v>
      </c>
      <c r="C59" s="62"/>
      <c r="D59" s="69" t="s">
        <v>361</v>
      </c>
      <c r="E59" s="69" t="s">
        <v>366</v>
      </c>
      <c r="F59" s="69" t="s">
        <v>367</v>
      </c>
      <c r="G59" s="69" t="s">
        <v>364</v>
      </c>
      <c r="H59" s="70">
        <v>526</v>
      </c>
      <c r="I59" s="70">
        <v>578</v>
      </c>
      <c r="J59" s="29"/>
      <c r="K59" s="3"/>
      <c r="L59" s="2"/>
      <c r="M59" s="12">
        <f t="shared" si="8"/>
        <v>0</v>
      </c>
      <c r="N59" s="13">
        <f t="shared" si="5"/>
        <v>-1</v>
      </c>
      <c r="O59" s="12">
        <f t="shared" si="9"/>
        <v>0</v>
      </c>
      <c r="P59" s="13">
        <f t="shared" si="7"/>
        <v>-1</v>
      </c>
      <c r="Q59" s="8"/>
      <c r="T59" s="38"/>
    </row>
    <row r="60" spans="1:20" ht="15" x14ac:dyDescent="0.3">
      <c r="A60" s="9"/>
      <c r="B60" s="69" t="s">
        <v>112</v>
      </c>
      <c r="C60" s="62"/>
      <c r="D60" s="69" t="s">
        <v>361</v>
      </c>
      <c r="E60" s="69" t="s">
        <v>362</v>
      </c>
      <c r="F60" s="69" t="s">
        <v>368</v>
      </c>
      <c r="G60" s="69" t="s">
        <v>369</v>
      </c>
      <c r="H60" s="70">
        <v>1508</v>
      </c>
      <c r="I60" s="70">
        <v>1609</v>
      </c>
      <c r="J60" s="29"/>
      <c r="K60" s="3"/>
      <c r="L60" s="2"/>
      <c r="M60" s="12">
        <f t="shared" si="8"/>
        <v>0</v>
      </c>
      <c r="N60" s="13">
        <f t="shared" si="5"/>
        <v>-1</v>
      </c>
      <c r="O60" s="12">
        <f t="shared" si="9"/>
        <v>0</v>
      </c>
      <c r="P60" s="13">
        <f t="shared" si="7"/>
        <v>-1</v>
      </c>
      <c r="Q60" s="8"/>
      <c r="T60" s="38"/>
    </row>
    <row r="61" spans="1:20" ht="15" x14ac:dyDescent="0.3">
      <c r="A61" s="9"/>
      <c r="B61" s="69" t="s">
        <v>113</v>
      </c>
      <c r="C61" s="62"/>
      <c r="D61" s="69" t="s">
        <v>361</v>
      </c>
      <c r="E61" s="69" t="s">
        <v>362</v>
      </c>
      <c r="F61" s="69" t="s">
        <v>368</v>
      </c>
      <c r="G61" s="69" t="s">
        <v>369</v>
      </c>
      <c r="H61" s="70">
        <v>1473</v>
      </c>
      <c r="I61" s="70">
        <v>1473</v>
      </c>
      <c r="J61" s="29"/>
      <c r="K61" s="3"/>
      <c r="L61" s="2"/>
      <c r="M61" s="12">
        <f t="shared" si="8"/>
        <v>0</v>
      </c>
      <c r="N61" s="13">
        <f t="shared" si="5"/>
        <v>-1</v>
      </c>
      <c r="O61" s="12">
        <f t="shared" si="9"/>
        <v>0</v>
      </c>
      <c r="P61" s="13">
        <f t="shared" si="7"/>
        <v>-1</v>
      </c>
      <c r="Q61" s="8"/>
      <c r="T61" s="38"/>
    </row>
    <row r="62" spans="1:20" ht="15" x14ac:dyDescent="0.3">
      <c r="A62" s="9"/>
      <c r="B62" s="69" t="s">
        <v>114</v>
      </c>
      <c r="C62" s="62"/>
      <c r="D62" s="69" t="s">
        <v>361</v>
      </c>
      <c r="E62" s="69" t="s">
        <v>362</v>
      </c>
      <c r="F62" s="69" t="s">
        <v>370</v>
      </c>
      <c r="G62" s="69" t="s">
        <v>369</v>
      </c>
      <c r="H62" s="70">
        <v>1626</v>
      </c>
      <c r="I62" s="70">
        <v>1626</v>
      </c>
      <c r="J62" s="29"/>
      <c r="K62" s="3"/>
      <c r="L62" s="2"/>
      <c r="M62" s="12">
        <f t="shared" si="8"/>
        <v>0</v>
      </c>
      <c r="N62" s="13">
        <f t="shared" si="5"/>
        <v>-1</v>
      </c>
      <c r="O62" s="12">
        <f t="shared" si="9"/>
        <v>0</v>
      </c>
      <c r="P62" s="13">
        <f t="shared" si="7"/>
        <v>-1</v>
      </c>
      <c r="Q62" s="8"/>
      <c r="T62" s="38"/>
    </row>
    <row r="63" spans="1:20" ht="15" x14ac:dyDescent="0.3">
      <c r="A63" s="9"/>
      <c r="B63" s="69" t="s">
        <v>115</v>
      </c>
      <c r="C63" s="62"/>
      <c r="D63" s="69" t="s">
        <v>361</v>
      </c>
      <c r="E63" s="69" t="s">
        <v>362</v>
      </c>
      <c r="F63" s="69" t="s">
        <v>370</v>
      </c>
      <c r="G63" s="69" t="s">
        <v>369</v>
      </c>
      <c r="H63" s="70">
        <v>1465</v>
      </c>
      <c r="I63" s="70">
        <v>1465</v>
      </c>
      <c r="J63" s="29"/>
      <c r="K63" s="3"/>
      <c r="L63" s="2"/>
      <c r="M63" s="12">
        <f t="shared" si="8"/>
        <v>0</v>
      </c>
      <c r="N63" s="13">
        <f t="shared" si="5"/>
        <v>-1</v>
      </c>
      <c r="O63" s="12">
        <f t="shared" si="9"/>
        <v>0</v>
      </c>
      <c r="P63" s="13">
        <f t="shared" si="7"/>
        <v>-1</v>
      </c>
      <c r="Q63" s="8"/>
      <c r="T63" s="38"/>
    </row>
    <row r="64" spans="1:20" ht="15" x14ac:dyDescent="0.3">
      <c r="A64" s="9"/>
      <c r="B64" s="69" t="s">
        <v>116</v>
      </c>
      <c r="C64" s="62"/>
      <c r="D64" s="69" t="s">
        <v>361</v>
      </c>
      <c r="E64" s="69" t="s">
        <v>362</v>
      </c>
      <c r="F64" s="69" t="s">
        <v>370</v>
      </c>
      <c r="G64" s="69" t="s">
        <v>369</v>
      </c>
      <c r="H64" s="70">
        <v>1370</v>
      </c>
      <c r="I64" s="70">
        <v>1418</v>
      </c>
      <c r="J64" s="29"/>
      <c r="K64" s="3"/>
      <c r="L64" s="2"/>
      <c r="M64" s="12">
        <f t="shared" si="8"/>
        <v>0</v>
      </c>
      <c r="N64" s="13">
        <f t="shared" si="5"/>
        <v>-1</v>
      </c>
      <c r="O64" s="12">
        <f t="shared" si="9"/>
        <v>0</v>
      </c>
      <c r="P64" s="13">
        <f t="shared" si="7"/>
        <v>-1</v>
      </c>
      <c r="Q64" s="8"/>
      <c r="T64" s="38"/>
    </row>
    <row r="65" spans="1:20" ht="15" x14ac:dyDescent="0.3">
      <c r="A65" s="9"/>
      <c r="B65" s="69" t="s">
        <v>117</v>
      </c>
      <c r="C65" s="62"/>
      <c r="D65" s="69" t="s">
        <v>371</v>
      </c>
      <c r="E65" s="69" t="s">
        <v>372</v>
      </c>
      <c r="F65" s="69" t="s">
        <v>372</v>
      </c>
      <c r="G65" s="69" t="s">
        <v>373</v>
      </c>
      <c r="H65" s="70">
        <v>291</v>
      </c>
      <c r="I65" s="70">
        <v>291</v>
      </c>
      <c r="J65" s="29"/>
      <c r="K65" s="3"/>
      <c r="L65" s="2"/>
      <c r="M65" s="12">
        <f t="shared" si="8"/>
        <v>0</v>
      </c>
      <c r="N65" s="13">
        <f t="shared" si="5"/>
        <v>-1</v>
      </c>
      <c r="O65" s="12">
        <f t="shared" si="9"/>
        <v>0</v>
      </c>
      <c r="P65" s="13">
        <f t="shared" si="7"/>
        <v>-1</v>
      </c>
      <c r="Q65" s="8"/>
      <c r="T65" s="38"/>
    </row>
    <row r="66" spans="1:20" ht="15" x14ac:dyDescent="0.3">
      <c r="A66" s="9"/>
      <c r="B66" s="69" t="s">
        <v>118</v>
      </c>
      <c r="C66" s="62"/>
      <c r="D66" s="69" t="s">
        <v>371</v>
      </c>
      <c r="E66" s="69" t="s">
        <v>374</v>
      </c>
      <c r="F66" s="69" t="s">
        <v>374</v>
      </c>
      <c r="G66" s="69" t="s">
        <v>373</v>
      </c>
      <c r="H66" s="70">
        <v>253</v>
      </c>
      <c r="I66" s="70">
        <v>253</v>
      </c>
      <c r="J66" s="29"/>
      <c r="K66" s="3"/>
      <c r="L66" s="2"/>
      <c r="M66" s="12">
        <f t="shared" si="8"/>
        <v>0</v>
      </c>
      <c r="N66" s="13">
        <f t="shared" si="5"/>
        <v>-1</v>
      </c>
      <c r="O66" s="12">
        <f t="shared" si="9"/>
        <v>0</v>
      </c>
      <c r="P66" s="13">
        <f t="shared" si="7"/>
        <v>-1</v>
      </c>
      <c r="Q66" s="8"/>
      <c r="T66" s="38"/>
    </row>
    <row r="67" spans="1:20" ht="15" x14ac:dyDescent="0.3">
      <c r="A67" s="9"/>
      <c r="B67" s="69" t="s">
        <v>119</v>
      </c>
      <c r="C67" s="62"/>
      <c r="D67" s="69" t="s">
        <v>371</v>
      </c>
      <c r="E67" s="69" t="s">
        <v>375</v>
      </c>
      <c r="F67" s="69" t="s">
        <v>375</v>
      </c>
      <c r="G67" s="69" t="s">
        <v>373</v>
      </c>
      <c r="H67" s="70">
        <v>2332</v>
      </c>
      <c r="I67" s="70">
        <v>2332</v>
      </c>
      <c r="J67" s="29"/>
      <c r="K67" s="3"/>
      <c r="L67" s="2"/>
      <c r="M67" s="12">
        <f t="shared" si="8"/>
        <v>0</v>
      </c>
      <c r="N67" s="13">
        <f t="shared" si="5"/>
        <v>-1</v>
      </c>
      <c r="O67" s="12">
        <f t="shared" si="9"/>
        <v>0</v>
      </c>
      <c r="P67" s="13">
        <f t="shared" si="7"/>
        <v>-1</v>
      </c>
      <c r="Q67" s="8"/>
      <c r="T67" s="38"/>
    </row>
    <row r="68" spans="1:20" ht="15" x14ac:dyDescent="0.3">
      <c r="A68" s="9"/>
      <c r="B68" s="69" t="s">
        <v>120</v>
      </c>
      <c r="C68" s="62"/>
      <c r="D68" s="69" t="s">
        <v>371</v>
      </c>
      <c r="E68" s="69" t="s">
        <v>375</v>
      </c>
      <c r="F68" s="69" t="s">
        <v>375</v>
      </c>
      <c r="G68" s="69" t="s">
        <v>373</v>
      </c>
      <c r="H68" s="70">
        <v>1567</v>
      </c>
      <c r="I68" s="70">
        <v>1850</v>
      </c>
      <c r="J68" s="29"/>
      <c r="K68" s="3"/>
      <c r="L68" s="2"/>
      <c r="M68" s="12">
        <f t="shared" si="8"/>
        <v>0</v>
      </c>
      <c r="N68" s="13">
        <f t="shared" si="5"/>
        <v>-1</v>
      </c>
      <c r="O68" s="12">
        <f t="shared" si="9"/>
        <v>0</v>
      </c>
      <c r="P68" s="13">
        <f t="shared" si="7"/>
        <v>-1</v>
      </c>
      <c r="Q68" s="8"/>
      <c r="T68" s="38"/>
    </row>
    <row r="69" spans="1:20" ht="15" x14ac:dyDescent="0.3">
      <c r="A69" s="9"/>
      <c r="B69" s="69" t="s">
        <v>121</v>
      </c>
      <c r="C69" s="62"/>
      <c r="D69" s="69" t="s">
        <v>371</v>
      </c>
      <c r="E69" s="69" t="s">
        <v>375</v>
      </c>
      <c r="F69" s="69" t="s">
        <v>375</v>
      </c>
      <c r="G69" s="69" t="s">
        <v>373</v>
      </c>
      <c r="H69" s="70">
        <v>2212</v>
      </c>
      <c r="I69" s="70">
        <v>2978</v>
      </c>
      <c r="J69" s="29"/>
      <c r="K69" s="3"/>
      <c r="L69" s="2"/>
      <c r="M69" s="12">
        <f t="shared" si="8"/>
        <v>0</v>
      </c>
      <c r="N69" s="13">
        <f t="shared" si="5"/>
        <v>-1</v>
      </c>
      <c r="O69" s="12">
        <f t="shared" si="9"/>
        <v>0</v>
      </c>
      <c r="P69" s="13">
        <f t="shared" si="7"/>
        <v>-1</v>
      </c>
      <c r="Q69" s="8"/>
      <c r="T69" s="38"/>
    </row>
    <row r="70" spans="1:20" ht="15" x14ac:dyDescent="0.3">
      <c r="A70" s="9"/>
      <c r="B70" s="69" t="s">
        <v>122</v>
      </c>
      <c r="C70" s="62"/>
      <c r="D70" s="69" t="s">
        <v>371</v>
      </c>
      <c r="E70" s="69" t="s">
        <v>375</v>
      </c>
      <c r="F70" s="69" t="s">
        <v>375</v>
      </c>
      <c r="G70" s="69" t="s">
        <v>373</v>
      </c>
      <c r="H70" s="70">
        <v>1949</v>
      </c>
      <c r="I70" s="70">
        <v>1949</v>
      </c>
      <c r="J70" s="29"/>
      <c r="K70" s="3"/>
      <c r="L70" s="2"/>
      <c r="M70" s="12">
        <f t="shared" si="8"/>
        <v>0</v>
      </c>
      <c r="N70" s="13">
        <f t="shared" si="5"/>
        <v>-1</v>
      </c>
      <c r="O70" s="12">
        <f t="shared" si="9"/>
        <v>0</v>
      </c>
      <c r="P70" s="13">
        <f t="shared" si="7"/>
        <v>-1</v>
      </c>
      <c r="Q70" s="8"/>
      <c r="T70" s="38"/>
    </row>
    <row r="71" spans="1:20" ht="15" x14ac:dyDescent="0.3">
      <c r="A71" s="9"/>
      <c r="B71" s="69" t="s">
        <v>123</v>
      </c>
      <c r="C71" s="62"/>
      <c r="D71" s="69" t="s">
        <v>371</v>
      </c>
      <c r="E71" s="69" t="s">
        <v>376</v>
      </c>
      <c r="F71" s="69" t="s">
        <v>376</v>
      </c>
      <c r="G71" s="69" t="s">
        <v>373</v>
      </c>
      <c r="H71" s="70">
        <v>775</v>
      </c>
      <c r="I71" s="70">
        <v>775</v>
      </c>
      <c r="J71" s="29"/>
      <c r="K71" s="3"/>
      <c r="L71" s="2"/>
      <c r="M71" s="12">
        <f t="shared" si="8"/>
        <v>0</v>
      </c>
      <c r="N71" s="13">
        <f t="shared" si="5"/>
        <v>-1</v>
      </c>
      <c r="O71" s="12">
        <f t="shared" si="9"/>
        <v>0</v>
      </c>
      <c r="P71" s="13">
        <f t="shared" si="7"/>
        <v>-1</v>
      </c>
      <c r="Q71" s="8"/>
      <c r="T71" s="38"/>
    </row>
    <row r="72" spans="1:20" ht="15" x14ac:dyDescent="0.3">
      <c r="A72" s="9"/>
      <c r="B72" s="69" t="s">
        <v>124</v>
      </c>
      <c r="C72" s="62"/>
      <c r="D72" s="69" t="s">
        <v>371</v>
      </c>
      <c r="E72" s="69" t="s">
        <v>377</v>
      </c>
      <c r="F72" s="69" t="s">
        <v>377</v>
      </c>
      <c r="G72" s="69" t="s">
        <v>373</v>
      </c>
      <c r="H72" s="70">
        <v>1002</v>
      </c>
      <c r="I72" s="70">
        <v>1002</v>
      </c>
      <c r="J72" s="29"/>
      <c r="K72" s="3"/>
      <c r="L72" s="2"/>
      <c r="M72" s="12">
        <f t="shared" si="8"/>
        <v>0</v>
      </c>
      <c r="N72" s="13">
        <f t="shared" si="5"/>
        <v>-1</v>
      </c>
      <c r="O72" s="12">
        <f t="shared" si="9"/>
        <v>0</v>
      </c>
      <c r="P72" s="13">
        <f t="shared" si="7"/>
        <v>-1</v>
      </c>
      <c r="Q72" s="8"/>
      <c r="T72" s="38"/>
    </row>
    <row r="73" spans="1:20" ht="15" x14ac:dyDescent="0.3">
      <c r="A73" s="9"/>
      <c r="B73" s="69" t="s">
        <v>125</v>
      </c>
      <c r="C73" s="62"/>
      <c r="D73" s="69" t="s">
        <v>371</v>
      </c>
      <c r="E73" s="69" t="s">
        <v>378</v>
      </c>
      <c r="F73" s="69" t="s">
        <v>378</v>
      </c>
      <c r="G73" s="69" t="s">
        <v>373</v>
      </c>
      <c r="H73" s="70">
        <v>1810</v>
      </c>
      <c r="I73" s="70">
        <v>1846</v>
      </c>
      <c r="J73" s="29"/>
      <c r="K73" s="3"/>
      <c r="L73" s="2"/>
      <c r="M73" s="12">
        <f t="shared" si="8"/>
        <v>0</v>
      </c>
      <c r="N73" s="13">
        <f t="shared" si="5"/>
        <v>-1</v>
      </c>
      <c r="O73" s="12">
        <f t="shared" si="9"/>
        <v>0</v>
      </c>
      <c r="P73" s="13">
        <f t="shared" si="7"/>
        <v>-1</v>
      </c>
      <c r="Q73" s="8"/>
      <c r="T73" s="38"/>
    </row>
    <row r="74" spans="1:20" ht="15" x14ac:dyDescent="0.3">
      <c r="A74" s="9"/>
      <c r="B74" s="69" t="s">
        <v>126</v>
      </c>
      <c r="C74" s="62"/>
      <c r="D74" s="69" t="s">
        <v>371</v>
      </c>
      <c r="E74" s="69" t="s">
        <v>378</v>
      </c>
      <c r="F74" s="69" t="s">
        <v>378</v>
      </c>
      <c r="G74" s="69" t="s">
        <v>373</v>
      </c>
      <c r="H74" s="70">
        <v>1570</v>
      </c>
      <c r="I74" s="70">
        <v>1570</v>
      </c>
      <c r="J74" s="29"/>
      <c r="K74" s="3"/>
      <c r="L74" s="2"/>
      <c r="M74" s="12">
        <f t="shared" si="8"/>
        <v>0</v>
      </c>
      <c r="N74" s="13">
        <f t="shared" si="5"/>
        <v>-1</v>
      </c>
      <c r="O74" s="12">
        <f t="shared" si="9"/>
        <v>0</v>
      </c>
      <c r="P74" s="13">
        <f t="shared" si="7"/>
        <v>-1</v>
      </c>
      <c r="Q74" s="8"/>
      <c r="T74" s="38"/>
    </row>
    <row r="75" spans="1:20" ht="15" x14ac:dyDescent="0.3">
      <c r="A75" s="9"/>
      <c r="B75" s="69" t="s">
        <v>127</v>
      </c>
      <c r="C75" s="62"/>
      <c r="D75" s="69" t="s">
        <v>349</v>
      </c>
      <c r="E75" s="69" t="s">
        <v>379</v>
      </c>
      <c r="F75" s="69" t="s">
        <v>379</v>
      </c>
      <c r="G75" s="69" t="s">
        <v>380</v>
      </c>
      <c r="H75" s="70">
        <v>261</v>
      </c>
      <c r="I75" s="70">
        <v>261</v>
      </c>
      <c r="J75" s="29"/>
      <c r="K75" s="3"/>
      <c r="L75" s="2"/>
      <c r="M75" s="12">
        <f t="shared" si="8"/>
        <v>0</v>
      </c>
      <c r="N75" s="13">
        <f t="shared" si="5"/>
        <v>-1</v>
      </c>
      <c r="O75" s="12">
        <f t="shared" si="9"/>
        <v>0</v>
      </c>
      <c r="P75" s="13">
        <f t="shared" si="7"/>
        <v>-1</v>
      </c>
      <c r="Q75" s="8"/>
      <c r="T75" s="38"/>
    </row>
    <row r="76" spans="1:20" ht="15" x14ac:dyDescent="0.3">
      <c r="A76" s="9"/>
      <c r="B76" s="69" t="s">
        <v>128</v>
      </c>
      <c r="C76" s="62"/>
      <c r="D76" s="69" t="s">
        <v>349</v>
      </c>
      <c r="E76" s="69" t="s">
        <v>381</v>
      </c>
      <c r="F76" s="69" t="s">
        <v>381</v>
      </c>
      <c r="G76" s="69" t="s">
        <v>380</v>
      </c>
      <c r="H76" s="70">
        <v>52</v>
      </c>
      <c r="I76" s="70">
        <v>52</v>
      </c>
      <c r="J76" s="29"/>
      <c r="K76" s="3"/>
      <c r="L76" s="2"/>
      <c r="M76" s="12">
        <f t="shared" si="8"/>
        <v>0</v>
      </c>
      <c r="N76" s="13">
        <f t="shared" si="5"/>
        <v>-1</v>
      </c>
      <c r="O76" s="12">
        <f t="shared" si="9"/>
        <v>0</v>
      </c>
      <c r="P76" s="13">
        <f t="shared" si="7"/>
        <v>-1</v>
      </c>
      <c r="Q76" s="8"/>
      <c r="T76" s="38"/>
    </row>
    <row r="77" spans="1:20" ht="15" x14ac:dyDescent="0.3">
      <c r="A77" s="9"/>
      <c r="B77" s="69" t="s">
        <v>129</v>
      </c>
      <c r="C77" s="62"/>
      <c r="D77" s="69" t="s">
        <v>349</v>
      </c>
      <c r="E77" s="69" t="s">
        <v>382</v>
      </c>
      <c r="F77" s="69" t="s">
        <v>383</v>
      </c>
      <c r="G77" s="69" t="s">
        <v>380</v>
      </c>
      <c r="H77" s="70">
        <v>3210</v>
      </c>
      <c r="I77" s="70">
        <v>3757</v>
      </c>
      <c r="J77" s="29"/>
      <c r="K77" s="3"/>
      <c r="L77" s="2"/>
      <c r="M77" s="12">
        <f t="shared" si="8"/>
        <v>0</v>
      </c>
      <c r="N77" s="13">
        <f t="shared" si="5"/>
        <v>-1</v>
      </c>
      <c r="O77" s="12">
        <f t="shared" si="9"/>
        <v>0</v>
      </c>
      <c r="P77" s="13">
        <f t="shared" si="7"/>
        <v>-1</v>
      </c>
      <c r="Q77" s="8"/>
      <c r="T77" s="38"/>
    </row>
    <row r="78" spans="1:20" ht="15" x14ac:dyDescent="0.3">
      <c r="A78" s="9"/>
      <c r="B78" s="69" t="s">
        <v>130</v>
      </c>
      <c r="C78" s="62"/>
      <c r="D78" s="69" t="s">
        <v>349</v>
      </c>
      <c r="E78" s="69" t="s">
        <v>382</v>
      </c>
      <c r="F78" s="69" t="s">
        <v>384</v>
      </c>
      <c r="G78" s="69" t="s">
        <v>380</v>
      </c>
      <c r="H78" s="70">
        <v>2434</v>
      </c>
      <c r="I78" s="70">
        <v>2846</v>
      </c>
      <c r="J78" s="29"/>
      <c r="K78" s="3"/>
      <c r="L78" s="2"/>
      <c r="M78" s="12">
        <f t="shared" ref="M78:M91" si="10">IF(K78="",0,(SUMIF($G$20:$G$91,K78,$H$20:$H$91)))</f>
        <v>0</v>
      </c>
      <c r="N78" s="13">
        <f t="shared" si="5"/>
        <v>-1</v>
      </c>
      <c r="O78" s="12">
        <f t="shared" ref="O78:O91" si="11">IF(K78="",0,(SUMIF($G$19:$G$91,K78,$I$19:$I$91)))</f>
        <v>0</v>
      </c>
      <c r="P78" s="13">
        <f t="shared" si="7"/>
        <v>-1</v>
      </c>
      <c r="Q78" s="8"/>
      <c r="T78" s="38"/>
    </row>
    <row r="79" spans="1:20" ht="15" x14ac:dyDescent="0.3">
      <c r="A79" s="9"/>
      <c r="B79" s="69" t="s">
        <v>131</v>
      </c>
      <c r="C79" s="62"/>
      <c r="D79" s="69" t="s">
        <v>349</v>
      </c>
      <c r="E79" s="69" t="s">
        <v>382</v>
      </c>
      <c r="F79" s="69" t="s">
        <v>385</v>
      </c>
      <c r="G79" s="69" t="s">
        <v>380</v>
      </c>
      <c r="H79" s="70">
        <v>1692</v>
      </c>
      <c r="I79" s="70">
        <v>1692</v>
      </c>
      <c r="J79" s="29"/>
      <c r="K79" s="3"/>
      <c r="L79" s="2"/>
      <c r="M79" s="12">
        <f t="shared" si="10"/>
        <v>0</v>
      </c>
      <c r="N79" s="13">
        <f t="shared" ref="N79:N91" si="12">IF(K79="",-1,(-($L$6-(M79/L79))/$L$6))</f>
        <v>-1</v>
      </c>
      <c r="O79" s="12">
        <f t="shared" si="11"/>
        <v>0</v>
      </c>
      <c r="P79" s="13">
        <f t="shared" ref="P79:P91" si="13">IF(K79="",-1,(-($M$6-(O79/L79))/$M$6))</f>
        <v>-1</v>
      </c>
      <c r="Q79" s="8"/>
      <c r="T79" s="38"/>
    </row>
    <row r="80" spans="1:20" ht="15" x14ac:dyDescent="0.3">
      <c r="A80" s="9"/>
      <c r="B80" s="69" t="s">
        <v>132</v>
      </c>
      <c r="C80" s="62"/>
      <c r="D80" s="69" t="s">
        <v>349</v>
      </c>
      <c r="E80" s="69" t="s">
        <v>382</v>
      </c>
      <c r="F80" s="69" t="s">
        <v>385</v>
      </c>
      <c r="G80" s="69" t="s">
        <v>380</v>
      </c>
      <c r="H80" s="70">
        <v>1002</v>
      </c>
      <c r="I80" s="70">
        <v>1002</v>
      </c>
      <c r="J80" s="29"/>
      <c r="K80" s="3"/>
      <c r="L80" s="2"/>
      <c r="M80" s="12">
        <f t="shared" si="10"/>
        <v>0</v>
      </c>
      <c r="N80" s="13">
        <f t="shared" si="12"/>
        <v>-1</v>
      </c>
      <c r="O80" s="12">
        <f t="shared" si="11"/>
        <v>0</v>
      </c>
      <c r="P80" s="13">
        <f t="shared" si="13"/>
        <v>-1</v>
      </c>
      <c r="Q80" s="8"/>
      <c r="T80" s="38"/>
    </row>
    <row r="81" spans="1:20" ht="15" x14ac:dyDescent="0.3">
      <c r="A81" s="9"/>
      <c r="B81" s="69" t="s">
        <v>133</v>
      </c>
      <c r="C81" s="62"/>
      <c r="D81" s="69" t="s">
        <v>349</v>
      </c>
      <c r="E81" s="69" t="s">
        <v>382</v>
      </c>
      <c r="F81" s="69" t="s">
        <v>386</v>
      </c>
      <c r="G81" s="69" t="s">
        <v>380</v>
      </c>
      <c r="H81" s="70">
        <v>2633</v>
      </c>
      <c r="I81" s="70">
        <v>2633</v>
      </c>
      <c r="J81" s="29"/>
      <c r="K81" s="3"/>
      <c r="L81" s="2"/>
      <c r="M81" s="12">
        <f t="shared" si="10"/>
        <v>0</v>
      </c>
      <c r="N81" s="13">
        <f t="shared" si="12"/>
        <v>-1</v>
      </c>
      <c r="O81" s="12">
        <f t="shared" si="11"/>
        <v>0</v>
      </c>
      <c r="P81" s="13">
        <f t="shared" si="13"/>
        <v>-1</v>
      </c>
      <c r="Q81" s="8"/>
      <c r="T81" s="38"/>
    </row>
    <row r="82" spans="1:20" ht="15" x14ac:dyDescent="0.3">
      <c r="A82" s="9"/>
      <c r="B82" s="69" t="s">
        <v>134</v>
      </c>
      <c r="C82" s="62"/>
      <c r="D82" s="69" t="s">
        <v>349</v>
      </c>
      <c r="E82" s="69" t="s">
        <v>387</v>
      </c>
      <c r="F82" s="69" t="s">
        <v>387</v>
      </c>
      <c r="G82" s="69" t="s">
        <v>380</v>
      </c>
      <c r="H82" s="70">
        <v>94</v>
      </c>
      <c r="I82" s="70">
        <v>94</v>
      </c>
      <c r="J82" s="29"/>
      <c r="K82" s="3"/>
      <c r="L82" s="2"/>
      <c r="M82" s="12">
        <f t="shared" si="10"/>
        <v>0</v>
      </c>
      <c r="N82" s="13">
        <f t="shared" si="12"/>
        <v>-1</v>
      </c>
      <c r="O82" s="12">
        <f t="shared" si="11"/>
        <v>0</v>
      </c>
      <c r="P82" s="13">
        <f t="shared" si="13"/>
        <v>-1</v>
      </c>
      <c r="Q82" s="8"/>
      <c r="T82" s="38"/>
    </row>
    <row r="83" spans="1:20" ht="15" x14ac:dyDescent="0.3">
      <c r="A83" s="9"/>
      <c r="B83" s="69" t="s">
        <v>135</v>
      </c>
      <c r="C83" s="62"/>
      <c r="D83" s="69" t="s">
        <v>349</v>
      </c>
      <c r="E83" s="69" t="s">
        <v>388</v>
      </c>
      <c r="F83" s="69" t="s">
        <v>388</v>
      </c>
      <c r="G83" s="69" t="s">
        <v>380</v>
      </c>
      <c r="H83" s="70">
        <v>273</v>
      </c>
      <c r="I83" s="70">
        <v>273</v>
      </c>
      <c r="J83" s="29"/>
      <c r="K83" s="3"/>
      <c r="L83" s="2"/>
      <c r="M83" s="12">
        <f t="shared" si="10"/>
        <v>0</v>
      </c>
      <c r="N83" s="13">
        <f t="shared" si="12"/>
        <v>-1</v>
      </c>
      <c r="O83" s="12">
        <f t="shared" si="11"/>
        <v>0</v>
      </c>
      <c r="P83" s="13">
        <f t="shared" si="13"/>
        <v>-1</v>
      </c>
      <c r="Q83" s="8"/>
      <c r="T83" s="38"/>
    </row>
    <row r="84" spans="1:20" ht="15" x14ac:dyDescent="0.3">
      <c r="A84" s="9"/>
      <c r="B84" s="69" t="s">
        <v>136</v>
      </c>
      <c r="C84" s="62"/>
      <c r="D84" s="69" t="s">
        <v>349</v>
      </c>
      <c r="E84" s="69" t="s">
        <v>389</v>
      </c>
      <c r="F84" s="69" t="s">
        <v>389</v>
      </c>
      <c r="G84" s="69" t="s">
        <v>380</v>
      </c>
      <c r="H84" s="70">
        <v>667</v>
      </c>
      <c r="I84" s="70">
        <v>729</v>
      </c>
      <c r="J84" s="29"/>
      <c r="K84" s="3"/>
      <c r="L84" s="2"/>
      <c r="M84" s="12">
        <f t="shared" si="10"/>
        <v>0</v>
      </c>
      <c r="N84" s="13">
        <f t="shared" si="12"/>
        <v>-1</v>
      </c>
      <c r="O84" s="12">
        <f t="shared" si="11"/>
        <v>0</v>
      </c>
      <c r="P84" s="13">
        <f t="shared" si="13"/>
        <v>-1</v>
      </c>
      <c r="Q84" s="8"/>
      <c r="T84" s="38"/>
    </row>
    <row r="85" spans="1:20" ht="15" x14ac:dyDescent="0.3">
      <c r="A85" s="9"/>
      <c r="B85" s="69" t="s">
        <v>137</v>
      </c>
      <c r="C85" s="62"/>
      <c r="D85" s="69" t="s">
        <v>349</v>
      </c>
      <c r="E85" s="69" t="s">
        <v>390</v>
      </c>
      <c r="F85" s="69" t="s">
        <v>390</v>
      </c>
      <c r="G85" s="69" t="s">
        <v>380</v>
      </c>
      <c r="H85" s="70">
        <v>133</v>
      </c>
      <c r="I85" s="70">
        <v>133</v>
      </c>
      <c r="J85" s="29"/>
      <c r="K85" s="3"/>
      <c r="L85" s="2"/>
      <c r="M85" s="12">
        <f t="shared" si="10"/>
        <v>0</v>
      </c>
      <c r="N85" s="13">
        <f t="shared" si="12"/>
        <v>-1</v>
      </c>
      <c r="O85" s="12">
        <f t="shared" si="11"/>
        <v>0</v>
      </c>
      <c r="P85" s="13">
        <f t="shared" si="13"/>
        <v>-1</v>
      </c>
      <c r="Q85" s="8"/>
    </row>
    <row r="86" spans="1:20" ht="15" x14ac:dyDescent="0.3">
      <c r="A86" s="9"/>
      <c r="B86" s="69" t="s">
        <v>138</v>
      </c>
      <c r="C86" s="62"/>
      <c r="D86" s="69" t="s">
        <v>349</v>
      </c>
      <c r="E86" s="69" t="s">
        <v>391</v>
      </c>
      <c r="F86" s="69" t="s">
        <v>391</v>
      </c>
      <c r="G86" s="69" t="s">
        <v>380</v>
      </c>
      <c r="H86" s="70">
        <v>137</v>
      </c>
      <c r="I86" s="70">
        <v>137</v>
      </c>
      <c r="J86" s="29"/>
      <c r="K86" s="3"/>
      <c r="L86" s="2"/>
      <c r="M86" s="12">
        <f t="shared" si="10"/>
        <v>0</v>
      </c>
      <c r="N86" s="13">
        <f t="shared" si="12"/>
        <v>-1</v>
      </c>
      <c r="O86" s="12">
        <f t="shared" si="11"/>
        <v>0</v>
      </c>
      <c r="P86" s="13">
        <f t="shared" si="13"/>
        <v>-1</v>
      </c>
      <c r="Q86" s="8"/>
    </row>
    <row r="87" spans="1:20" ht="15" x14ac:dyDescent="0.3">
      <c r="A87" s="9"/>
      <c r="B87" s="69" t="s">
        <v>139</v>
      </c>
      <c r="C87" s="62"/>
      <c r="D87" s="69" t="s">
        <v>349</v>
      </c>
      <c r="E87" s="69" t="s">
        <v>392</v>
      </c>
      <c r="F87" s="69" t="s">
        <v>392</v>
      </c>
      <c r="G87" s="69" t="s">
        <v>393</v>
      </c>
      <c r="H87" s="70">
        <v>221</v>
      </c>
      <c r="I87" s="70">
        <v>221</v>
      </c>
      <c r="J87" s="29"/>
      <c r="K87" s="3"/>
      <c r="L87" s="2"/>
      <c r="M87" s="12">
        <f t="shared" si="10"/>
        <v>0</v>
      </c>
      <c r="N87" s="13">
        <f t="shared" si="12"/>
        <v>-1</v>
      </c>
      <c r="O87" s="12">
        <f t="shared" si="11"/>
        <v>0</v>
      </c>
      <c r="P87" s="13">
        <f t="shared" si="13"/>
        <v>-1</v>
      </c>
      <c r="Q87" s="8"/>
    </row>
    <row r="88" spans="1:20" ht="15" x14ac:dyDescent="0.3">
      <c r="A88" s="9"/>
      <c r="B88" s="69" t="s">
        <v>140</v>
      </c>
      <c r="C88" s="62"/>
      <c r="D88" s="69" t="s">
        <v>349</v>
      </c>
      <c r="E88" s="69" t="s">
        <v>394</v>
      </c>
      <c r="F88" s="69" t="s">
        <v>394</v>
      </c>
      <c r="G88" s="69" t="s">
        <v>393</v>
      </c>
      <c r="H88" s="70">
        <v>940</v>
      </c>
      <c r="I88" s="70">
        <v>1021</v>
      </c>
      <c r="J88" s="29"/>
      <c r="K88" s="3"/>
      <c r="L88" s="2"/>
      <c r="M88" s="12">
        <f t="shared" si="10"/>
        <v>0</v>
      </c>
      <c r="N88" s="13">
        <f t="shared" si="12"/>
        <v>-1</v>
      </c>
      <c r="O88" s="12">
        <f t="shared" si="11"/>
        <v>0</v>
      </c>
      <c r="P88" s="13">
        <f t="shared" si="13"/>
        <v>-1</v>
      </c>
      <c r="Q88" s="8"/>
    </row>
    <row r="89" spans="1:20" ht="15" x14ac:dyDescent="0.3">
      <c r="A89" s="9"/>
      <c r="B89" s="69" t="s">
        <v>141</v>
      </c>
      <c r="C89" s="62"/>
      <c r="D89" s="69" t="s">
        <v>349</v>
      </c>
      <c r="E89" s="69" t="s">
        <v>395</v>
      </c>
      <c r="F89" s="69" t="s">
        <v>395</v>
      </c>
      <c r="G89" s="69" t="s">
        <v>393</v>
      </c>
      <c r="H89" s="70">
        <v>1204</v>
      </c>
      <c r="I89" s="70">
        <v>1221</v>
      </c>
      <c r="J89" s="29"/>
      <c r="K89" s="3"/>
      <c r="L89" s="2"/>
      <c r="M89" s="12">
        <f t="shared" si="10"/>
        <v>0</v>
      </c>
      <c r="N89" s="13">
        <f t="shared" si="12"/>
        <v>-1</v>
      </c>
      <c r="O89" s="12">
        <f t="shared" si="11"/>
        <v>0</v>
      </c>
      <c r="P89" s="13">
        <f t="shared" si="13"/>
        <v>-1</v>
      </c>
      <c r="Q89" s="8"/>
    </row>
    <row r="90" spans="1:20" ht="15" x14ac:dyDescent="0.3">
      <c r="A90" s="9"/>
      <c r="B90" s="69" t="s">
        <v>142</v>
      </c>
      <c r="C90" s="62"/>
      <c r="D90" s="69" t="s">
        <v>349</v>
      </c>
      <c r="E90" s="69" t="s">
        <v>396</v>
      </c>
      <c r="F90" s="69" t="s">
        <v>396</v>
      </c>
      <c r="G90" s="69" t="s">
        <v>393</v>
      </c>
      <c r="H90" s="70">
        <v>347</v>
      </c>
      <c r="I90" s="70">
        <v>347</v>
      </c>
      <c r="J90" s="29"/>
      <c r="K90" s="3"/>
      <c r="L90" s="2"/>
      <c r="M90" s="12">
        <f t="shared" si="10"/>
        <v>0</v>
      </c>
      <c r="N90" s="13">
        <f t="shared" si="12"/>
        <v>-1</v>
      </c>
      <c r="O90" s="12">
        <f t="shared" si="11"/>
        <v>0</v>
      </c>
      <c r="P90" s="13">
        <f t="shared" si="13"/>
        <v>-1</v>
      </c>
      <c r="Q90" s="8"/>
    </row>
    <row r="91" spans="1:20" ht="15" x14ac:dyDescent="0.3">
      <c r="A91" s="9"/>
      <c r="B91" s="69" t="s">
        <v>143</v>
      </c>
      <c r="C91" s="62"/>
      <c r="D91" s="69" t="s">
        <v>349</v>
      </c>
      <c r="E91" s="69" t="s">
        <v>397</v>
      </c>
      <c r="F91" s="69" t="s">
        <v>397</v>
      </c>
      <c r="G91" s="69" t="s">
        <v>393</v>
      </c>
      <c r="H91" s="70">
        <v>365</v>
      </c>
      <c r="I91" s="70">
        <v>365</v>
      </c>
      <c r="J91" s="29"/>
      <c r="K91" s="3"/>
      <c r="L91" s="2"/>
      <c r="M91" s="12">
        <f t="shared" si="10"/>
        <v>0</v>
      </c>
      <c r="N91" s="13">
        <f t="shared" si="12"/>
        <v>-1</v>
      </c>
      <c r="O91" s="12">
        <f t="shared" si="11"/>
        <v>0</v>
      </c>
      <c r="P91" s="13">
        <f t="shared" si="13"/>
        <v>-1</v>
      </c>
      <c r="Q91" s="8"/>
    </row>
    <row r="92" spans="1:20" ht="15" x14ac:dyDescent="0.3">
      <c r="B92" s="69" t="s">
        <v>144</v>
      </c>
      <c r="C92" s="62"/>
      <c r="D92" s="69" t="s">
        <v>349</v>
      </c>
      <c r="E92" s="69" t="s">
        <v>398</v>
      </c>
      <c r="F92" s="69" t="s">
        <v>398</v>
      </c>
      <c r="G92" s="69" t="s">
        <v>393</v>
      </c>
      <c r="H92" s="70">
        <v>288</v>
      </c>
      <c r="I92" s="70">
        <v>288</v>
      </c>
    </row>
    <row r="93" spans="1:20" ht="15" x14ac:dyDescent="0.3">
      <c r="B93" s="69" t="s">
        <v>145</v>
      </c>
      <c r="C93" s="62"/>
      <c r="D93" s="69" t="s">
        <v>349</v>
      </c>
      <c r="E93" s="69" t="s">
        <v>399</v>
      </c>
      <c r="F93" s="69" t="s">
        <v>399</v>
      </c>
      <c r="G93" s="69" t="s">
        <v>393</v>
      </c>
      <c r="H93" s="70">
        <v>239</v>
      </c>
      <c r="I93" s="70">
        <v>239</v>
      </c>
    </row>
    <row r="94" spans="1:20" ht="15" x14ac:dyDescent="0.3">
      <c r="B94" s="69" t="s">
        <v>146</v>
      </c>
      <c r="C94" s="62"/>
      <c r="D94" s="69" t="s">
        <v>349</v>
      </c>
      <c r="E94" s="69" t="s">
        <v>400</v>
      </c>
      <c r="F94" s="69" t="s">
        <v>400</v>
      </c>
      <c r="G94" s="69" t="s">
        <v>393</v>
      </c>
      <c r="H94" s="70">
        <v>253</v>
      </c>
      <c r="I94" s="70">
        <v>253</v>
      </c>
    </row>
    <row r="95" spans="1:20" ht="15" x14ac:dyDescent="0.3">
      <c r="B95" s="69" t="s">
        <v>147</v>
      </c>
      <c r="C95" s="62"/>
      <c r="D95" s="69" t="s">
        <v>349</v>
      </c>
      <c r="E95" s="69" t="s">
        <v>401</v>
      </c>
      <c r="F95" s="69" t="s">
        <v>401</v>
      </c>
      <c r="G95" s="69" t="s">
        <v>393</v>
      </c>
      <c r="H95" s="70">
        <v>1805</v>
      </c>
      <c r="I95" s="70">
        <v>2045</v>
      </c>
    </row>
    <row r="96" spans="1:20" ht="15" x14ac:dyDescent="0.3">
      <c r="B96" s="69" t="s">
        <v>148</v>
      </c>
      <c r="C96" s="62"/>
      <c r="D96" s="69" t="s">
        <v>349</v>
      </c>
      <c r="E96" s="69" t="s">
        <v>402</v>
      </c>
      <c r="F96" s="69" t="s">
        <v>402</v>
      </c>
      <c r="G96" s="69" t="s">
        <v>393</v>
      </c>
      <c r="H96" s="70">
        <v>119</v>
      </c>
      <c r="I96" s="70">
        <v>119</v>
      </c>
    </row>
    <row r="97" spans="2:9" ht="15" x14ac:dyDescent="0.3">
      <c r="B97" s="69" t="s">
        <v>149</v>
      </c>
      <c r="C97" s="62"/>
      <c r="D97" s="69" t="s">
        <v>349</v>
      </c>
      <c r="E97" s="69" t="s">
        <v>403</v>
      </c>
      <c r="F97" s="69" t="s">
        <v>403</v>
      </c>
      <c r="G97" s="69" t="s">
        <v>393</v>
      </c>
      <c r="H97" s="70">
        <v>871</v>
      </c>
      <c r="I97" s="70">
        <v>1040</v>
      </c>
    </row>
    <row r="98" spans="2:9" ht="15" x14ac:dyDescent="0.3">
      <c r="B98" s="69" t="s">
        <v>150</v>
      </c>
      <c r="C98" s="62"/>
      <c r="D98" s="69" t="s">
        <v>349</v>
      </c>
      <c r="E98" s="69" t="s">
        <v>404</v>
      </c>
      <c r="F98" s="69" t="s">
        <v>404</v>
      </c>
      <c r="G98" s="69" t="s">
        <v>393</v>
      </c>
      <c r="H98" s="70">
        <v>409</v>
      </c>
      <c r="I98" s="70">
        <v>409</v>
      </c>
    </row>
    <row r="99" spans="2:9" ht="15" x14ac:dyDescent="0.3">
      <c r="B99" s="69" t="s">
        <v>151</v>
      </c>
      <c r="C99" s="62"/>
      <c r="D99" s="69" t="s">
        <v>349</v>
      </c>
      <c r="E99" s="69" t="s">
        <v>405</v>
      </c>
      <c r="F99" s="69" t="s">
        <v>405</v>
      </c>
      <c r="G99" s="69" t="s">
        <v>393</v>
      </c>
      <c r="H99" s="70">
        <v>2074</v>
      </c>
      <c r="I99" s="70">
        <v>2113</v>
      </c>
    </row>
    <row r="100" spans="2:9" ht="15" x14ac:dyDescent="0.3">
      <c r="B100" s="69" t="s">
        <v>152</v>
      </c>
      <c r="C100" s="62"/>
      <c r="D100" s="69" t="s">
        <v>349</v>
      </c>
      <c r="E100" s="69" t="s">
        <v>406</v>
      </c>
      <c r="F100" s="69" t="s">
        <v>406</v>
      </c>
      <c r="G100" s="69" t="s">
        <v>393</v>
      </c>
      <c r="H100" s="70">
        <v>637</v>
      </c>
      <c r="I100" s="70">
        <v>637</v>
      </c>
    </row>
    <row r="101" spans="2:9" ht="15" x14ac:dyDescent="0.3">
      <c r="B101" s="69" t="s">
        <v>153</v>
      </c>
      <c r="C101" s="62"/>
      <c r="D101" s="69" t="s">
        <v>349</v>
      </c>
      <c r="E101" s="69" t="s">
        <v>407</v>
      </c>
      <c r="F101" s="69" t="s">
        <v>407</v>
      </c>
      <c r="G101" s="69" t="s">
        <v>393</v>
      </c>
      <c r="H101" s="70">
        <v>360</v>
      </c>
      <c r="I101" s="70">
        <v>360</v>
      </c>
    </row>
    <row r="102" spans="2:9" ht="15" x14ac:dyDescent="0.3">
      <c r="B102" s="69" t="s">
        <v>154</v>
      </c>
      <c r="C102" s="62"/>
      <c r="D102" s="69" t="s">
        <v>349</v>
      </c>
      <c r="E102" s="69" t="s">
        <v>408</v>
      </c>
      <c r="F102" s="69" t="s">
        <v>408</v>
      </c>
      <c r="G102" s="69" t="s">
        <v>393</v>
      </c>
      <c r="H102" s="70">
        <v>270</v>
      </c>
      <c r="I102" s="70">
        <v>270</v>
      </c>
    </row>
    <row r="103" spans="2:9" ht="15" x14ac:dyDescent="0.3">
      <c r="B103" s="69" t="s">
        <v>155</v>
      </c>
      <c r="C103" s="62"/>
      <c r="D103" s="69" t="s">
        <v>349</v>
      </c>
      <c r="E103" s="69" t="s">
        <v>409</v>
      </c>
      <c r="F103" s="69" t="s">
        <v>409</v>
      </c>
      <c r="G103" s="69" t="s">
        <v>393</v>
      </c>
      <c r="H103" s="70">
        <v>565</v>
      </c>
      <c r="I103" s="70">
        <v>578</v>
      </c>
    </row>
    <row r="104" spans="2:9" ht="15" x14ac:dyDescent="0.3">
      <c r="B104" s="69" t="s">
        <v>156</v>
      </c>
      <c r="C104" s="62"/>
      <c r="D104" s="69" t="s">
        <v>349</v>
      </c>
      <c r="E104" s="69" t="s">
        <v>410</v>
      </c>
      <c r="F104" s="69" t="s">
        <v>410</v>
      </c>
      <c r="G104" s="69" t="s">
        <v>393</v>
      </c>
      <c r="H104" s="70">
        <v>162</v>
      </c>
      <c r="I104" s="70">
        <v>162</v>
      </c>
    </row>
    <row r="105" spans="2:9" ht="15" x14ac:dyDescent="0.3">
      <c r="B105" s="69" t="s">
        <v>157</v>
      </c>
      <c r="C105" s="62"/>
      <c r="D105" s="69" t="s">
        <v>349</v>
      </c>
      <c r="E105" s="69" t="s">
        <v>411</v>
      </c>
      <c r="F105" s="69" t="s">
        <v>411</v>
      </c>
      <c r="G105" s="69" t="s">
        <v>393</v>
      </c>
      <c r="H105" s="70">
        <v>212</v>
      </c>
      <c r="I105" s="70">
        <v>212</v>
      </c>
    </row>
    <row r="106" spans="2:9" ht="15" x14ac:dyDescent="0.3">
      <c r="B106" s="69" t="s">
        <v>158</v>
      </c>
      <c r="C106" s="62"/>
      <c r="D106" s="69" t="s">
        <v>349</v>
      </c>
      <c r="E106" s="69" t="s">
        <v>412</v>
      </c>
      <c r="F106" s="69" t="s">
        <v>412</v>
      </c>
      <c r="G106" s="69" t="s">
        <v>393</v>
      </c>
      <c r="H106" s="70">
        <v>177</v>
      </c>
      <c r="I106" s="70">
        <v>177</v>
      </c>
    </row>
    <row r="107" spans="2:9" ht="15" x14ac:dyDescent="0.3">
      <c r="B107" s="69" t="s">
        <v>159</v>
      </c>
      <c r="C107" s="62"/>
      <c r="D107" s="69" t="s">
        <v>349</v>
      </c>
      <c r="E107" s="69" t="s">
        <v>413</v>
      </c>
      <c r="F107" s="69" t="s">
        <v>413</v>
      </c>
      <c r="G107" s="69" t="s">
        <v>393</v>
      </c>
      <c r="H107" s="70">
        <v>272</v>
      </c>
      <c r="I107" s="70">
        <v>272</v>
      </c>
    </row>
    <row r="108" spans="2:9" ht="15" x14ac:dyDescent="0.3">
      <c r="B108" s="69" t="s">
        <v>160</v>
      </c>
      <c r="C108" s="62"/>
      <c r="D108" s="69" t="s">
        <v>371</v>
      </c>
      <c r="E108" s="69" t="s">
        <v>414</v>
      </c>
      <c r="F108" s="69" t="s">
        <v>415</v>
      </c>
      <c r="G108" s="69" t="s">
        <v>416</v>
      </c>
      <c r="H108" s="70">
        <v>1607</v>
      </c>
      <c r="I108" s="70">
        <v>1607</v>
      </c>
    </row>
    <row r="109" spans="2:9" ht="15" x14ac:dyDescent="0.3">
      <c r="B109" s="69" t="s">
        <v>161</v>
      </c>
      <c r="C109" s="62"/>
      <c r="D109" s="69" t="s">
        <v>371</v>
      </c>
      <c r="E109" s="69" t="s">
        <v>414</v>
      </c>
      <c r="F109" s="69" t="s">
        <v>415</v>
      </c>
      <c r="G109" s="69" t="s">
        <v>416</v>
      </c>
      <c r="H109" s="70">
        <v>3171</v>
      </c>
      <c r="I109" s="70">
        <v>3171</v>
      </c>
    </row>
    <row r="110" spans="2:9" ht="15" x14ac:dyDescent="0.3">
      <c r="B110" s="69" t="s">
        <v>162</v>
      </c>
      <c r="C110" s="62"/>
      <c r="D110" s="69" t="s">
        <v>371</v>
      </c>
      <c r="E110" s="69" t="s">
        <v>414</v>
      </c>
      <c r="F110" s="69" t="s">
        <v>417</v>
      </c>
      <c r="G110" s="69" t="s">
        <v>416</v>
      </c>
      <c r="H110" s="70">
        <v>2244</v>
      </c>
      <c r="I110" s="70">
        <v>2244</v>
      </c>
    </row>
    <row r="111" spans="2:9" ht="15" x14ac:dyDescent="0.3">
      <c r="B111" s="69" t="s">
        <v>163</v>
      </c>
      <c r="C111" s="62"/>
      <c r="D111" s="69" t="s">
        <v>371</v>
      </c>
      <c r="E111" s="69" t="s">
        <v>418</v>
      </c>
      <c r="F111" s="69" t="s">
        <v>418</v>
      </c>
      <c r="G111" s="69" t="s">
        <v>416</v>
      </c>
      <c r="H111" s="70">
        <v>1100</v>
      </c>
      <c r="I111" s="70">
        <v>1100</v>
      </c>
    </row>
    <row r="112" spans="2:9" ht="15" x14ac:dyDescent="0.3">
      <c r="B112" s="69" t="s">
        <v>164</v>
      </c>
      <c r="C112" s="62"/>
      <c r="D112" s="69" t="s">
        <v>371</v>
      </c>
      <c r="E112" s="69" t="s">
        <v>414</v>
      </c>
      <c r="F112" s="69" t="s">
        <v>419</v>
      </c>
      <c r="G112" s="69" t="s">
        <v>420</v>
      </c>
      <c r="H112" s="70">
        <v>618</v>
      </c>
      <c r="I112" s="70">
        <v>618</v>
      </c>
    </row>
    <row r="113" spans="2:9" ht="15" x14ac:dyDescent="0.3">
      <c r="B113" s="69" t="s">
        <v>165</v>
      </c>
      <c r="C113" s="62"/>
      <c r="D113" s="69" t="s">
        <v>371</v>
      </c>
      <c r="E113" s="69" t="s">
        <v>414</v>
      </c>
      <c r="F113" s="69" t="s">
        <v>419</v>
      </c>
      <c r="G113" s="69" t="s">
        <v>420</v>
      </c>
      <c r="H113" s="70">
        <v>1606</v>
      </c>
      <c r="I113" s="70">
        <v>1606</v>
      </c>
    </row>
    <row r="114" spans="2:9" ht="15" x14ac:dyDescent="0.3">
      <c r="B114" s="69" t="s">
        <v>166</v>
      </c>
      <c r="C114" s="62"/>
      <c r="D114" s="69" t="s">
        <v>371</v>
      </c>
      <c r="E114" s="69" t="s">
        <v>414</v>
      </c>
      <c r="F114" s="69" t="s">
        <v>421</v>
      </c>
      <c r="G114" s="69" t="s">
        <v>420</v>
      </c>
      <c r="H114" s="70">
        <v>1227</v>
      </c>
      <c r="I114" s="70">
        <v>1227</v>
      </c>
    </row>
    <row r="115" spans="2:9" ht="15" x14ac:dyDescent="0.3">
      <c r="B115" s="69" t="s">
        <v>167</v>
      </c>
      <c r="C115" s="10"/>
      <c r="D115" s="69" t="s">
        <v>371</v>
      </c>
      <c r="E115" s="69" t="s">
        <v>414</v>
      </c>
      <c r="F115" s="69" t="s">
        <v>421</v>
      </c>
      <c r="G115" s="69" t="s">
        <v>420</v>
      </c>
      <c r="H115" s="70">
        <v>1361</v>
      </c>
      <c r="I115" s="70">
        <v>1361</v>
      </c>
    </row>
    <row r="116" spans="2:9" ht="15" x14ac:dyDescent="0.3">
      <c r="B116" s="69" t="s">
        <v>168</v>
      </c>
      <c r="C116" s="10"/>
      <c r="D116" s="69" t="s">
        <v>371</v>
      </c>
      <c r="E116" s="69" t="s">
        <v>414</v>
      </c>
      <c r="F116" s="69" t="s">
        <v>422</v>
      </c>
      <c r="G116" s="69" t="s">
        <v>420</v>
      </c>
      <c r="H116" s="70">
        <v>2411</v>
      </c>
      <c r="I116" s="70">
        <v>2881</v>
      </c>
    </row>
    <row r="117" spans="2:9" ht="15" x14ac:dyDescent="0.3">
      <c r="B117" s="69" t="s">
        <v>169</v>
      </c>
      <c r="D117" s="69" t="s">
        <v>423</v>
      </c>
      <c r="E117" s="69" t="s">
        <v>424</v>
      </c>
      <c r="F117" s="69" t="s">
        <v>425</v>
      </c>
      <c r="G117" s="69" t="s">
        <v>426</v>
      </c>
      <c r="H117" s="70">
        <v>1296</v>
      </c>
      <c r="I117" s="70">
        <v>1296</v>
      </c>
    </row>
    <row r="118" spans="2:9" ht="15" x14ac:dyDescent="0.3">
      <c r="B118" s="69" t="s">
        <v>170</v>
      </c>
      <c r="D118" s="69" t="s">
        <v>423</v>
      </c>
      <c r="E118" s="69" t="s">
        <v>424</v>
      </c>
      <c r="F118" s="69" t="s">
        <v>425</v>
      </c>
      <c r="G118" s="69" t="s">
        <v>426</v>
      </c>
      <c r="H118" s="70">
        <v>1043</v>
      </c>
      <c r="I118" s="70">
        <v>1043</v>
      </c>
    </row>
    <row r="119" spans="2:9" ht="15" x14ac:dyDescent="0.3">
      <c r="B119" s="69" t="s">
        <v>171</v>
      </c>
      <c r="D119" s="69" t="s">
        <v>423</v>
      </c>
      <c r="E119" s="69" t="s">
        <v>424</v>
      </c>
      <c r="F119" s="69" t="s">
        <v>427</v>
      </c>
      <c r="G119" s="69" t="s">
        <v>426</v>
      </c>
      <c r="H119" s="70">
        <v>1385</v>
      </c>
      <c r="I119" s="70">
        <v>1385</v>
      </c>
    </row>
    <row r="120" spans="2:9" ht="15" x14ac:dyDescent="0.3">
      <c r="B120" s="69" t="s">
        <v>172</v>
      </c>
      <c r="D120" s="69" t="s">
        <v>423</v>
      </c>
      <c r="E120" s="69" t="s">
        <v>424</v>
      </c>
      <c r="F120" s="69" t="s">
        <v>427</v>
      </c>
      <c r="G120" s="69" t="s">
        <v>426</v>
      </c>
      <c r="H120" s="70">
        <v>1301</v>
      </c>
      <c r="I120" s="70">
        <v>1314</v>
      </c>
    </row>
    <row r="121" spans="2:9" ht="15" x14ac:dyDescent="0.3">
      <c r="B121" s="69" t="s">
        <v>173</v>
      </c>
      <c r="D121" s="69" t="s">
        <v>423</v>
      </c>
      <c r="E121" s="69" t="s">
        <v>424</v>
      </c>
      <c r="F121" s="69" t="s">
        <v>428</v>
      </c>
      <c r="G121" s="69" t="s">
        <v>426</v>
      </c>
      <c r="H121" s="70">
        <v>3083</v>
      </c>
      <c r="I121" s="70">
        <v>3083</v>
      </c>
    </row>
    <row r="122" spans="2:9" ht="15" x14ac:dyDescent="0.3">
      <c r="B122" s="69" t="s">
        <v>174</v>
      </c>
      <c r="D122" s="69" t="s">
        <v>423</v>
      </c>
      <c r="E122" s="69" t="s">
        <v>424</v>
      </c>
      <c r="F122" s="69" t="s">
        <v>429</v>
      </c>
      <c r="G122" s="69" t="s">
        <v>426</v>
      </c>
      <c r="H122" s="70">
        <v>4024</v>
      </c>
      <c r="I122" s="70">
        <v>4507</v>
      </c>
    </row>
    <row r="123" spans="2:9" ht="15" x14ac:dyDescent="0.3">
      <c r="B123" s="69" t="s">
        <v>175</v>
      </c>
      <c r="D123" s="69" t="s">
        <v>371</v>
      </c>
      <c r="E123" s="69" t="s">
        <v>430</v>
      </c>
      <c r="F123" s="69" t="s">
        <v>430</v>
      </c>
      <c r="G123" s="69" t="s">
        <v>431</v>
      </c>
      <c r="H123" s="70">
        <v>302</v>
      </c>
      <c r="I123" s="70">
        <v>302</v>
      </c>
    </row>
    <row r="124" spans="2:9" ht="15" x14ac:dyDescent="0.3">
      <c r="B124" s="69" t="s">
        <v>176</v>
      </c>
      <c r="D124" s="69" t="s">
        <v>371</v>
      </c>
      <c r="E124" s="69" t="s">
        <v>432</v>
      </c>
      <c r="F124" s="69" t="s">
        <v>432</v>
      </c>
      <c r="G124" s="69" t="s">
        <v>431</v>
      </c>
      <c r="H124" s="70">
        <v>342</v>
      </c>
      <c r="I124" s="70">
        <v>342</v>
      </c>
    </row>
    <row r="125" spans="2:9" ht="15" x14ac:dyDescent="0.3">
      <c r="B125" s="69" t="s">
        <v>177</v>
      </c>
      <c r="D125" s="69" t="s">
        <v>371</v>
      </c>
      <c r="E125" s="69" t="s">
        <v>433</v>
      </c>
      <c r="F125" s="69" t="s">
        <v>433</v>
      </c>
      <c r="G125" s="69" t="s">
        <v>431</v>
      </c>
      <c r="H125" s="70">
        <v>1951</v>
      </c>
      <c r="I125" s="70">
        <v>3057</v>
      </c>
    </row>
    <row r="126" spans="2:9" ht="15" x14ac:dyDescent="0.3">
      <c r="B126" s="69" t="s">
        <v>178</v>
      </c>
      <c r="D126" s="69" t="s">
        <v>371</v>
      </c>
      <c r="E126" s="69" t="s">
        <v>433</v>
      </c>
      <c r="F126" s="69" t="s">
        <v>433</v>
      </c>
      <c r="G126" s="69" t="s">
        <v>431</v>
      </c>
      <c r="H126" s="70">
        <v>2097</v>
      </c>
      <c r="I126" s="70">
        <v>2371</v>
      </c>
    </row>
    <row r="127" spans="2:9" ht="15" x14ac:dyDescent="0.3">
      <c r="B127" s="69" t="s">
        <v>179</v>
      </c>
      <c r="D127" s="69" t="s">
        <v>371</v>
      </c>
      <c r="E127" s="69" t="s">
        <v>434</v>
      </c>
      <c r="F127" s="69" t="s">
        <v>434</v>
      </c>
      <c r="G127" s="69" t="s">
        <v>435</v>
      </c>
      <c r="H127" s="70">
        <v>249</v>
      </c>
      <c r="I127" s="70">
        <v>249</v>
      </c>
    </row>
    <row r="128" spans="2:9" ht="15" x14ac:dyDescent="0.3">
      <c r="B128" s="69" t="s">
        <v>180</v>
      </c>
      <c r="D128" s="69" t="s">
        <v>371</v>
      </c>
      <c r="E128" s="69" t="s">
        <v>436</v>
      </c>
      <c r="F128" s="69" t="s">
        <v>436</v>
      </c>
      <c r="G128" s="69" t="s">
        <v>435</v>
      </c>
      <c r="H128" s="70">
        <v>245</v>
      </c>
      <c r="I128" s="70">
        <v>245</v>
      </c>
    </row>
    <row r="129" spans="2:9" ht="15" x14ac:dyDescent="0.3">
      <c r="B129" s="69" t="s">
        <v>181</v>
      </c>
      <c r="D129" s="69" t="s">
        <v>371</v>
      </c>
      <c r="E129" s="69" t="s">
        <v>437</v>
      </c>
      <c r="F129" s="69" t="s">
        <v>437</v>
      </c>
      <c r="G129" s="69" t="s">
        <v>435</v>
      </c>
      <c r="H129" s="70">
        <v>1033</v>
      </c>
      <c r="I129" s="70">
        <v>1048</v>
      </c>
    </row>
    <row r="130" spans="2:9" ht="15" x14ac:dyDescent="0.3">
      <c r="B130" s="69" t="s">
        <v>182</v>
      </c>
      <c r="D130" s="69" t="s">
        <v>371</v>
      </c>
      <c r="E130" s="69" t="s">
        <v>438</v>
      </c>
      <c r="F130" s="69" t="s">
        <v>438</v>
      </c>
      <c r="G130" s="69" t="s">
        <v>435</v>
      </c>
      <c r="H130" s="70">
        <v>951</v>
      </c>
      <c r="I130" s="70">
        <v>1006</v>
      </c>
    </row>
    <row r="131" spans="2:9" ht="15" x14ac:dyDescent="0.3">
      <c r="B131" s="69" t="s">
        <v>183</v>
      </c>
      <c r="D131" s="69" t="s">
        <v>371</v>
      </c>
      <c r="E131" s="69" t="s">
        <v>439</v>
      </c>
      <c r="F131" s="69" t="s">
        <v>439</v>
      </c>
      <c r="G131" s="69" t="s">
        <v>435</v>
      </c>
      <c r="H131" s="70">
        <v>308</v>
      </c>
      <c r="I131" s="70">
        <v>308</v>
      </c>
    </row>
    <row r="132" spans="2:9" ht="15" x14ac:dyDescent="0.3">
      <c r="B132" s="69" t="s">
        <v>184</v>
      </c>
      <c r="D132" s="69" t="s">
        <v>371</v>
      </c>
      <c r="E132" s="69" t="s">
        <v>440</v>
      </c>
      <c r="F132" s="69" t="s">
        <v>440</v>
      </c>
      <c r="G132" s="69" t="s">
        <v>435</v>
      </c>
      <c r="H132" s="70">
        <v>265</v>
      </c>
      <c r="I132" s="70">
        <v>265</v>
      </c>
    </row>
    <row r="133" spans="2:9" ht="15" x14ac:dyDescent="0.3">
      <c r="B133" s="69" t="s">
        <v>185</v>
      </c>
      <c r="D133" s="69" t="s">
        <v>371</v>
      </c>
      <c r="E133" s="69" t="s">
        <v>441</v>
      </c>
      <c r="F133" s="69" t="s">
        <v>441</v>
      </c>
      <c r="G133" s="69" t="s">
        <v>435</v>
      </c>
      <c r="H133" s="70">
        <v>2731</v>
      </c>
      <c r="I133" s="70">
        <v>2758</v>
      </c>
    </row>
    <row r="134" spans="2:9" ht="15" x14ac:dyDescent="0.3">
      <c r="B134" s="69" t="s">
        <v>186</v>
      </c>
      <c r="D134" s="69" t="s">
        <v>371</v>
      </c>
      <c r="E134" s="69" t="s">
        <v>442</v>
      </c>
      <c r="F134" s="69" t="s">
        <v>442</v>
      </c>
      <c r="G134" s="69" t="s">
        <v>435</v>
      </c>
      <c r="H134" s="70">
        <v>2563</v>
      </c>
      <c r="I134" s="70">
        <v>2778</v>
      </c>
    </row>
    <row r="135" spans="2:9" ht="15" x14ac:dyDescent="0.3">
      <c r="B135" s="69" t="s">
        <v>187</v>
      </c>
      <c r="D135" s="69" t="s">
        <v>371</v>
      </c>
      <c r="E135" s="69" t="s">
        <v>443</v>
      </c>
      <c r="F135" s="69" t="s">
        <v>443</v>
      </c>
      <c r="G135" s="69" t="s">
        <v>435</v>
      </c>
      <c r="H135" s="70">
        <v>181</v>
      </c>
      <c r="I135" s="70">
        <v>181</v>
      </c>
    </row>
    <row r="136" spans="2:9" ht="15" x14ac:dyDescent="0.3">
      <c r="B136" s="69" t="s">
        <v>188</v>
      </c>
      <c r="D136" s="69" t="s">
        <v>371</v>
      </c>
      <c r="E136" s="69" t="s">
        <v>444</v>
      </c>
      <c r="F136" s="69" t="s">
        <v>444</v>
      </c>
      <c r="G136" s="69" t="s">
        <v>435</v>
      </c>
      <c r="H136" s="70">
        <v>315</v>
      </c>
      <c r="I136" s="70">
        <v>315</v>
      </c>
    </row>
    <row r="137" spans="2:9" ht="15" x14ac:dyDescent="0.3">
      <c r="B137" s="69" t="s">
        <v>189</v>
      </c>
      <c r="D137" s="69" t="s">
        <v>371</v>
      </c>
      <c r="E137" s="69" t="s">
        <v>445</v>
      </c>
      <c r="F137" s="69" t="s">
        <v>445</v>
      </c>
      <c r="G137" s="69" t="s">
        <v>435</v>
      </c>
      <c r="H137" s="70">
        <v>253</v>
      </c>
      <c r="I137" s="70">
        <v>253</v>
      </c>
    </row>
    <row r="138" spans="2:9" ht="15" x14ac:dyDescent="0.3">
      <c r="B138" s="69" t="s">
        <v>190</v>
      </c>
      <c r="D138" s="69" t="s">
        <v>371</v>
      </c>
      <c r="E138" s="69" t="s">
        <v>446</v>
      </c>
      <c r="F138" s="69" t="s">
        <v>446</v>
      </c>
      <c r="G138" s="69" t="s">
        <v>435</v>
      </c>
      <c r="H138" s="70">
        <v>1223</v>
      </c>
      <c r="I138" s="70">
        <v>1223</v>
      </c>
    </row>
    <row r="139" spans="2:9" ht="15" x14ac:dyDescent="0.3">
      <c r="B139" s="69" t="s">
        <v>191</v>
      </c>
      <c r="D139" s="69" t="s">
        <v>371</v>
      </c>
      <c r="E139" s="69" t="s">
        <v>447</v>
      </c>
      <c r="F139" s="69" t="s">
        <v>447</v>
      </c>
      <c r="G139" s="69" t="s">
        <v>435</v>
      </c>
      <c r="H139" s="70">
        <v>1361</v>
      </c>
      <c r="I139" s="70">
        <v>1369</v>
      </c>
    </row>
    <row r="140" spans="2:9" ht="15" x14ac:dyDescent="0.3">
      <c r="B140" s="69" t="s">
        <v>192</v>
      </c>
      <c r="D140" s="69" t="s">
        <v>371</v>
      </c>
      <c r="E140" s="69" t="s">
        <v>448</v>
      </c>
      <c r="F140" s="69" t="s">
        <v>448</v>
      </c>
      <c r="G140" s="69" t="s">
        <v>435</v>
      </c>
      <c r="H140" s="70">
        <v>134</v>
      </c>
      <c r="I140" s="70">
        <v>134</v>
      </c>
    </row>
    <row r="141" spans="2:9" ht="15" x14ac:dyDescent="0.3">
      <c r="B141" s="69" t="s">
        <v>193</v>
      </c>
      <c r="D141" s="69" t="s">
        <v>371</v>
      </c>
      <c r="E141" s="69" t="s">
        <v>449</v>
      </c>
      <c r="F141" s="69" t="s">
        <v>449</v>
      </c>
      <c r="G141" s="69" t="s">
        <v>435</v>
      </c>
      <c r="H141" s="70">
        <v>218</v>
      </c>
      <c r="I141" s="70">
        <v>218</v>
      </c>
    </row>
    <row r="142" spans="2:9" ht="15" x14ac:dyDescent="0.3">
      <c r="B142" s="69" t="s">
        <v>194</v>
      </c>
      <c r="D142" s="69" t="s">
        <v>333</v>
      </c>
      <c r="E142" s="69" t="s">
        <v>450</v>
      </c>
      <c r="F142" s="69" t="s">
        <v>450</v>
      </c>
      <c r="G142" s="69" t="s">
        <v>451</v>
      </c>
      <c r="H142" s="70">
        <v>1003</v>
      </c>
      <c r="I142" s="70">
        <v>1017</v>
      </c>
    </row>
    <row r="143" spans="2:9" ht="15" x14ac:dyDescent="0.3">
      <c r="B143" s="69" t="s">
        <v>195</v>
      </c>
      <c r="D143" s="69" t="s">
        <v>333</v>
      </c>
      <c r="E143" s="69" t="s">
        <v>452</v>
      </c>
      <c r="F143" s="69" t="s">
        <v>452</v>
      </c>
      <c r="G143" s="69" t="s">
        <v>451</v>
      </c>
      <c r="H143" s="70">
        <v>1707</v>
      </c>
      <c r="I143" s="70">
        <v>1707</v>
      </c>
    </row>
    <row r="144" spans="2:9" ht="15" x14ac:dyDescent="0.3">
      <c r="B144" s="69" t="s">
        <v>196</v>
      </c>
      <c r="D144" s="69" t="s">
        <v>333</v>
      </c>
      <c r="E144" s="69" t="s">
        <v>453</v>
      </c>
      <c r="F144" s="69" t="s">
        <v>453</v>
      </c>
      <c r="G144" s="69" t="s">
        <v>451</v>
      </c>
      <c r="H144" s="70">
        <v>1460</v>
      </c>
      <c r="I144" s="70">
        <v>1460</v>
      </c>
    </row>
    <row r="145" spans="2:9" ht="15" x14ac:dyDescent="0.3">
      <c r="B145" s="69" t="s">
        <v>197</v>
      </c>
      <c r="D145" s="69" t="s">
        <v>333</v>
      </c>
      <c r="E145" s="69" t="s">
        <v>454</v>
      </c>
      <c r="F145" s="69" t="s">
        <v>454</v>
      </c>
      <c r="G145" s="69" t="s">
        <v>451</v>
      </c>
      <c r="H145" s="70">
        <v>90</v>
      </c>
      <c r="I145" s="70">
        <v>90</v>
      </c>
    </row>
    <row r="146" spans="2:9" ht="15" x14ac:dyDescent="0.3">
      <c r="B146" s="69" t="s">
        <v>198</v>
      </c>
      <c r="D146" s="69" t="s">
        <v>333</v>
      </c>
      <c r="E146" s="69" t="s">
        <v>455</v>
      </c>
      <c r="F146" s="69" t="s">
        <v>455</v>
      </c>
      <c r="G146" s="69" t="s">
        <v>451</v>
      </c>
      <c r="H146" s="70">
        <v>736</v>
      </c>
      <c r="I146" s="70">
        <v>736</v>
      </c>
    </row>
    <row r="147" spans="2:9" ht="15" x14ac:dyDescent="0.3">
      <c r="B147" s="69" t="s">
        <v>199</v>
      </c>
      <c r="D147" s="69" t="s">
        <v>333</v>
      </c>
      <c r="E147" s="69" t="s">
        <v>456</v>
      </c>
      <c r="F147" s="69" t="s">
        <v>456</v>
      </c>
      <c r="G147" s="69" t="s">
        <v>451</v>
      </c>
      <c r="H147" s="70">
        <v>168</v>
      </c>
      <c r="I147" s="70">
        <v>168</v>
      </c>
    </row>
    <row r="148" spans="2:9" ht="15" x14ac:dyDescent="0.3">
      <c r="B148" s="69" t="s">
        <v>200</v>
      </c>
      <c r="D148" s="69" t="s">
        <v>333</v>
      </c>
      <c r="E148" s="69" t="s">
        <v>457</v>
      </c>
      <c r="F148" s="69" t="s">
        <v>457</v>
      </c>
      <c r="G148" s="69" t="s">
        <v>451</v>
      </c>
      <c r="H148" s="70">
        <v>254</v>
      </c>
      <c r="I148" s="70">
        <v>254</v>
      </c>
    </row>
    <row r="149" spans="2:9" ht="15" x14ac:dyDescent="0.3">
      <c r="B149" s="69" t="s">
        <v>201</v>
      </c>
      <c r="D149" s="69" t="s">
        <v>333</v>
      </c>
      <c r="E149" s="69" t="s">
        <v>458</v>
      </c>
      <c r="F149" s="69" t="s">
        <v>458</v>
      </c>
      <c r="G149" s="69" t="s">
        <v>451</v>
      </c>
      <c r="H149" s="70">
        <v>141</v>
      </c>
      <c r="I149" s="70">
        <v>141</v>
      </c>
    </row>
    <row r="150" spans="2:9" ht="15" x14ac:dyDescent="0.3">
      <c r="B150" s="69" t="s">
        <v>202</v>
      </c>
      <c r="D150" s="69" t="s">
        <v>333</v>
      </c>
      <c r="E150" s="69" t="s">
        <v>459</v>
      </c>
      <c r="F150" s="69" t="s">
        <v>459</v>
      </c>
      <c r="G150" s="69" t="s">
        <v>451</v>
      </c>
      <c r="H150" s="70">
        <v>290</v>
      </c>
      <c r="I150" s="70">
        <v>290</v>
      </c>
    </row>
    <row r="151" spans="2:9" ht="15" x14ac:dyDescent="0.3">
      <c r="B151" s="69" t="s">
        <v>203</v>
      </c>
      <c r="D151" s="69" t="s">
        <v>333</v>
      </c>
      <c r="E151" s="69" t="s">
        <v>460</v>
      </c>
      <c r="F151" s="69" t="s">
        <v>460</v>
      </c>
      <c r="G151" s="69" t="s">
        <v>451</v>
      </c>
      <c r="H151" s="70">
        <v>212</v>
      </c>
      <c r="I151" s="70">
        <v>212</v>
      </c>
    </row>
    <row r="152" spans="2:9" ht="15" x14ac:dyDescent="0.3">
      <c r="B152" s="69" t="s">
        <v>204</v>
      </c>
      <c r="D152" s="69" t="s">
        <v>333</v>
      </c>
      <c r="E152" s="69" t="s">
        <v>461</v>
      </c>
      <c r="F152" s="69" t="s">
        <v>461</v>
      </c>
      <c r="G152" s="69" t="s">
        <v>451</v>
      </c>
      <c r="H152" s="70">
        <v>218</v>
      </c>
      <c r="I152" s="70">
        <v>218</v>
      </c>
    </row>
    <row r="153" spans="2:9" ht="15" x14ac:dyDescent="0.3">
      <c r="B153" s="69" t="s">
        <v>205</v>
      </c>
      <c r="D153" s="69" t="s">
        <v>333</v>
      </c>
      <c r="E153" s="69" t="s">
        <v>462</v>
      </c>
      <c r="F153" s="69" t="s">
        <v>462</v>
      </c>
      <c r="G153" s="69" t="s">
        <v>451</v>
      </c>
      <c r="H153" s="70">
        <v>169</v>
      </c>
      <c r="I153" s="70">
        <v>169</v>
      </c>
    </row>
    <row r="154" spans="2:9" ht="15" x14ac:dyDescent="0.3">
      <c r="B154" s="69" t="s">
        <v>206</v>
      </c>
      <c r="D154" s="69" t="s">
        <v>333</v>
      </c>
      <c r="E154" s="69" t="s">
        <v>463</v>
      </c>
      <c r="F154" s="69" t="s">
        <v>463</v>
      </c>
      <c r="G154" s="69" t="s">
        <v>451</v>
      </c>
      <c r="H154" s="70">
        <v>85</v>
      </c>
      <c r="I154" s="70">
        <v>85</v>
      </c>
    </row>
    <row r="155" spans="2:9" ht="15" x14ac:dyDescent="0.3">
      <c r="B155" s="69" t="s">
        <v>207</v>
      </c>
      <c r="D155" s="69" t="s">
        <v>333</v>
      </c>
      <c r="E155" s="69" t="s">
        <v>464</v>
      </c>
      <c r="F155" s="69" t="s">
        <v>464</v>
      </c>
      <c r="G155" s="69" t="s">
        <v>451</v>
      </c>
      <c r="H155" s="70">
        <v>713</v>
      </c>
      <c r="I155" s="70">
        <v>713</v>
      </c>
    </row>
    <row r="156" spans="2:9" ht="15" x14ac:dyDescent="0.3">
      <c r="B156" s="69" t="s">
        <v>208</v>
      </c>
      <c r="D156" s="69" t="s">
        <v>333</v>
      </c>
      <c r="E156" s="69" t="s">
        <v>465</v>
      </c>
      <c r="F156" s="69" t="s">
        <v>465</v>
      </c>
      <c r="G156" s="69" t="s">
        <v>451</v>
      </c>
      <c r="H156" s="70">
        <v>1344</v>
      </c>
      <c r="I156" s="70">
        <v>1344</v>
      </c>
    </row>
    <row r="157" spans="2:9" ht="15" x14ac:dyDescent="0.3">
      <c r="B157" s="69" t="s">
        <v>209</v>
      </c>
      <c r="D157" s="69" t="s">
        <v>333</v>
      </c>
      <c r="E157" s="69" t="s">
        <v>466</v>
      </c>
      <c r="F157" s="69" t="s">
        <v>466</v>
      </c>
      <c r="G157" s="69" t="s">
        <v>451</v>
      </c>
      <c r="H157" s="70">
        <v>1031</v>
      </c>
      <c r="I157" s="70">
        <v>1031</v>
      </c>
    </row>
    <row r="158" spans="2:9" ht="15" x14ac:dyDescent="0.3">
      <c r="B158" s="69" t="s">
        <v>210</v>
      </c>
      <c r="D158" s="69" t="s">
        <v>333</v>
      </c>
      <c r="E158" s="69" t="s">
        <v>467</v>
      </c>
      <c r="F158" s="69" t="s">
        <v>467</v>
      </c>
      <c r="G158" s="69" t="s">
        <v>451</v>
      </c>
      <c r="H158" s="70">
        <v>112</v>
      </c>
      <c r="I158" s="70">
        <v>112</v>
      </c>
    </row>
    <row r="159" spans="2:9" ht="15" x14ac:dyDescent="0.3">
      <c r="B159" s="69" t="s">
        <v>211</v>
      </c>
      <c r="D159" s="69" t="s">
        <v>333</v>
      </c>
      <c r="E159" s="69" t="s">
        <v>468</v>
      </c>
      <c r="F159" s="69" t="s">
        <v>468</v>
      </c>
      <c r="G159" s="69" t="s">
        <v>451</v>
      </c>
      <c r="H159" s="70">
        <v>826</v>
      </c>
      <c r="I159" s="70">
        <v>826</v>
      </c>
    </row>
    <row r="160" spans="2:9" ht="15" x14ac:dyDescent="0.3">
      <c r="B160" s="69" t="s">
        <v>212</v>
      </c>
      <c r="D160" s="69" t="s">
        <v>333</v>
      </c>
      <c r="E160" s="69" t="s">
        <v>469</v>
      </c>
      <c r="F160" s="69" t="s">
        <v>469</v>
      </c>
      <c r="G160" s="69" t="s">
        <v>451</v>
      </c>
      <c r="H160" s="70">
        <v>371</v>
      </c>
      <c r="I160" s="70">
        <v>371</v>
      </c>
    </row>
    <row r="161" spans="2:9" ht="15" x14ac:dyDescent="0.3">
      <c r="B161" s="69" t="s">
        <v>213</v>
      </c>
      <c r="D161" s="69" t="s">
        <v>333</v>
      </c>
      <c r="E161" s="69" t="s">
        <v>470</v>
      </c>
      <c r="F161" s="69" t="s">
        <v>471</v>
      </c>
      <c r="G161" s="69" t="s">
        <v>472</v>
      </c>
      <c r="H161" s="70">
        <v>1164</v>
      </c>
      <c r="I161" s="70">
        <v>1164</v>
      </c>
    </row>
    <row r="162" spans="2:9" ht="15" x14ac:dyDescent="0.3">
      <c r="B162" s="69" t="s">
        <v>214</v>
      </c>
      <c r="D162" s="69" t="s">
        <v>333</v>
      </c>
      <c r="E162" s="69" t="s">
        <v>470</v>
      </c>
      <c r="F162" s="69" t="s">
        <v>471</v>
      </c>
      <c r="G162" s="69" t="s">
        <v>472</v>
      </c>
      <c r="H162" s="70">
        <v>1107</v>
      </c>
      <c r="I162" s="70">
        <v>1107</v>
      </c>
    </row>
    <row r="163" spans="2:9" ht="15" x14ac:dyDescent="0.3">
      <c r="B163" s="69" t="s">
        <v>215</v>
      </c>
      <c r="D163" s="69" t="s">
        <v>333</v>
      </c>
      <c r="E163" s="69" t="s">
        <v>470</v>
      </c>
      <c r="F163" s="69" t="s">
        <v>473</v>
      </c>
      <c r="G163" s="69" t="s">
        <v>472</v>
      </c>
      <c r="H163" s="70">
        <v>1684</v>
      </c>
      <c r="I163" s="70">
        <v>1716</v>
      </c>
    </row>
    <row r="164" spans="2:9" ht="15" x14ac:dyDescent="0.3">
      <c r="B164" s="69" t="s">
        <v>216</v>
      </c>
      <c r="D164" s="69" t="s">
        <v>333</v>
      </c>
      <c r="E164" s="69" t="s">
        <v>470</v>
      </c>
      <c r="F164" s="69" t="s">
        <v>473</v>
      </c>
      <c r="G164" s="69" t="s">
        <v>472</v>
      </c>
      <c r="H164" s="70">
        <v>3276</v>
      </c>
      <c r="I164" s="70">
        <v>3276</v>
      </c>
    </row>
    <row r="165" spans="2:9" ht="15" x14ac:dyDescent="0.3">
      <c r="B165" s="69" t="s">
        <v>217</v>
      </c>
      <c r="D165" s="69" t="s">
        <v>333</v>
      </c>
      <c r="E165" s="69" t="s">
        <v>366</v>
      </c>
      <c r="F165" s="69" t="s">
        <v>474</v>
      </c>
      <c r="G165" s="69" t="s">
        <v>472</v>
      </c>
      <c r="H165" s="70">
        <v>1871</v>
      </c>
      <c r="I165" s="70">
        <v>1871</v>
      </c>
    </row>
    <row r="166" spans="2:9" ht="15" x14ac:dyDescent="0.3">
      <c r="B166" s="69" t="s">
        <v>218</v>
      </c>
      <c r="D166" s="69" t="s">
        <v>333</v>
      </c>
      <c r="E166" s="69" t="s">
        <v>366</v>
      </c>
      <c r="F166" s="69" t="s">
        <v>475</v>
      </c>
      <c r="G166" s="69" t="s">
        <v>472</v>
      </c>
      <c r="H166" s="70">
        <v>1960</v>
      </c>
      <c r="I166" s="70">
        <v>1960</v>
      </c>
    </row>
    <row r="167" spans="2:9" ht="15" x14ac:dyDescent="0.3">
      <c r="B167" s="69" t="s">
        <v>219</v>
      </c>
      <c r="D167" s="69" t="s">
        <v>333</v>
      </c>
      <c r="E167" s="69" t="s">
        <v>366</v>
      </c>
      <c r="F167" s="69" t="s">
        <v>476</v>
      </c>
      <c r="G167" s="69" t="s">
        <v>472</v>
      </c>
      <c r="H167" s="70">
        <v>2371</v>
      </c>
      <c r="I167" s="70">
        <v>2371</v>
      </c>
    </row>
    <row r="168" spans="2:9" ht="15" x14ac:dyDescent="0.3">
      <c r="B168" s="69" t="s">
        <v>220</v>
      </c>
      <c r="D168" s="69" t="s">
        <v>349</v>
      </c>
      <c r="E168" s="69" t="s">
        <v>477</v>
      </c>
      <c r="F168" s="69" t="s">
        <v>477</v>
      </c>
      <c r="G168" s="69" t="s">
        <v>478</v>
      </c>
      <c r="H168" s="70">
        <v>239</v>
      </c>
      <c r="I168" s="70">
        <v>239</v>
      </c>
    </row>
    <row r="169" spans="2:9" ht="15" x14ac:dyDescent="0.3">
      <c r="B169" s="69" t="s">
        <v>221</v>
      </c>
      <c r="D169" s="69" t="s">
        <v>349</v>
      </c>
      <c r="E169" s="69" t="s">
        <v>479</v>
      </c>
      <c r="F169" s="69" t="s">
        <v>479</v>
      </c>
      <c r="G169" s="69" t="s">
        <v>478</v>
      </c>
      <c r="H169" s="70">
        <v>187</v>
      </c>
      <c r="I169" s="70">
        <v>187</v>
      </c>
    </row>
    <row r="170" spans="2:9" ht="15" x14ac:dyDescent="0.3">
      <c r="B170" s="69" t="s">
        <v>222</v>
      </c>
      <c r="D170" s="69" t="s">
        <v>349</v>
      </c>
      <c r="E170" s="69" t="s">
        <v>480</v>
      </c>
      <c r="F170" s="69" t="s">
        <v>481</v>
      </c>
      <c r="G170" s="69" t="s">
        <v>478</v>
      </c>
      <c r="H170" s="70">
        <v>2280</v>
      </c>
      <c r="I170" s="70">
        <v>2397</v>
      </c>
    </row>
    <row r="171" spans="2:9" ht="15" x14ac:dyDescent="0.3">
      <c r="B171" s="69" t="s">
        <v>223</v>
      </c>
      <c r="D171" s="69" t="s">
        <v>349</v>
      </c>
      <c r="E171" s="69" t="s">
        <v>480</v>
      </c>
      <c r="F171" s="69" t="s">
        <v>481</v>
      </c>
      <c r="G171" s="69" t="s">
        <v>478</v>
      </c>
      <c r="H171" s="70">
        <v>2430</v>
      </c>
      <c r="I171" s="70">
        <v>2525</v>
      </c>
    </row>
    <row r="172" spans="2:9" ht="15" x14ac:dyDescent="0.3">
      <c r="B172" s="69" t="s">
        <v>224</v>
      </c>
      <c r="D172" s="69" t="s">
        <v>349</v>
      </c>
      <c r="E172" s="69" t="s">
        <v>480</v>
      </c>
      <c r="F172" s="69" t="s">
        <v>482</v>
      </c>
      <c r="G172" s="69" t="s">
        <v>478</v>
      </c>
      <c r="H172" s="70">
        <v>2242</v>
      </c>
      <c r="I172" s="70">
        <v>2572</v>
      </c>
    </row>
    <row r="173" spans="2:9" ht="15" x14ac:dyDescent="0.3">
      <c r="B173" s="69" t="s">
        <v>225</v>
      </c>
      <c r="D173" s="69" t="s">
        <v>349</v>
      </c>
      <c r="E173" s="69" t="s">
        <v>483</v>
      </c>
      <c r="F173" s="69" t="s">
        <v>483</v>
      </c>
      <c r="G173" s="69" t="s">
        <v>478</v>
      </c>
      <c r="H173" s="70">
        <v>260</v>
      </c>
      <c r="I173" s="70">
        <v>260</v>
      </c>
    </row>
    <row r="174" spans="2:9" ht="15" x14ac:dyDescent="0.3">
      <c r="B174" s="69" t="s">
        <v>226</v>
      </c>
      <c r="D174" s="69" t="s">
        <v>349</v>
      </c>
      <c r="E174" s="69" t="s">
        <v>484</v>
      </c>
      <c r="F174" s="69" t="s">
        <v>484</v>
      </c>
      <c r="G174" s="69" t="s">
        <v>478</v>
      </c>
      <c r="H174" s="70">
        <v>333</v>
      </c>
      <c r="I174" s="70">
        <v>333</v>
      </c>
    </row>
    <row r="175" spans="2:9" ht="15" x14ac:dyDescent="0.3">
      <c r="B175" s="69" t="s">
        <v>227</v>
      </c>
      <c r="D175" s="69" t="s">
        <v>349</v>
      </c>
      <c r="E175" s="69" t="s">
        <v>485</v>
      </c>
      <c r="F175" s="69" t="s">
        <v>485</v>
      </c>
      <c r="G175" s="69" t="s">
        <v>478</v>
      </c>
      <c r="H175" s="70">
        <v>323</v>
      </c>
      <c r="I175" s="70">
        <v>323</v>
      </c>
    </row>
    <row r="176" spans="2:9" ht="15" x14ac:dyDescent="0.3">
      <c r="B176" s="69" t="s">
        <v>228</v>
      </c>
      <c r="D176" s="69" t="s">
        <v>371</v>
      </c>
      <c r="E176" s="69" t="s">
        <v>486</v>
      </c>
      <c r="F176" s="69" t="s">
        <v>486</v>
      </c>
      <c r="G176" s="69" t="s">
        <v>487</v>
      </c>
      <c r="H176" s="70">
        <v>984</v>
      </c>
      <c r="I176" s="70">
        <v>1079</v>
      </c>
    </row>
    <row r="177" spans="2:9" ht="15" x14ac:dyDescent="0.3">
      <c r="B177" s="69" t="s">
        <v>229</v>
      </c>
      <c r="D177" s="69" t="s">
        <v>371</v>
      </c>
      <c r="E177" s="69" t="s">
        <v>488</v>
      </c>
      <c r="F177" s="69" t="s">
        <v>488</v>
      </c>
      <c r="G177" s="69" t="s">
        <v>487</v>
      </c>
      <c r="H177" s="70">
        <v>298</v>
      </c>
      <c r="I177" s="70">
        <v>298</v>
      </c>
    </row>
    <row r="178" spans="2:9" ht="15" x14ac:dyDescent="0.3">
      <c r="B178" s="69" t="s">
        <v>230</v>
      </c>
      <c r="D178" s="69" t="s">
        <v>371</v>
      </c>
      <c r="E178" s="69" t="s">
        <v>489</v>
      </c>
      <c r="F178" s="69" t="s">
        <v>489</v>
      </c>
      <c r="G178" s="69" t="s">
        <v>487</v>
      </c>
      <c r="H178" s="70">
        <v>264</v>
      </c>
      <c r="I178" s="70">
        <v>264</v>
      </c>
    </row>
    <row r="179" spans="2:9" ht="15" x14ac:dyDescent="0.3">
      <c r="B179" s="69" t="s">
        <v>231</v>
      </c>
      <c r="D179" s="69" t="s">
        <v>371</v>
      </c>
      <c r="E179" s="69" t="s">
        <v>490</v>
      </c>
      <c r="F179" s="69" t="s">
        <v>490</v>
      </c>
      <c r="G179" s="69" t="s">
        <v>487</v>
      </c>
      <c r="H179" s="70">
        <v>2021</v>
      </c>
      <c r="I179" s="70">
        <v>2031</v>
      </c>
    </row>
    <row r="180" spans="2:9" ht="15" x14ac:dyDescent="0.3">
      <c r="B180" s="69" t="s">
        <v>232</v>
      </c>
      <c r="D180" s="69" t="s">
        <v>371</v>
      </c>
      <c r="E180" s="69" t="s">
        <v>490</v>
      </c>
      <c r="F180" s="69" t="s">
        <v>490</v>
      </c>
      <c r="G180" s="69" t="s">
        <v>487</v>
      </c>
      <c r="H180" s="70">
        <v>4252</v>
      </c>
      <c r="I180" s="70">
        <v>4699</v>
      </c>
    </row>
    <row r="181" spans="2:9" ht="15" x14ac:dyDescent="0.3">
      <c r="B181" s="69" t="s">
        <v>233</v>
      </c>
      <c r="D181" s="69" t="s">
        <v>371</v>
      </c>
      <c r="E181" s="69" t="s">
        <v>490</v>
      </c>
      <c r="F181" s="69" t="s">
        <v>490</v>
      </c>
      <c r="G181" s="69" t="s">
        <v>487</v>
      </c>
      <c r="H181" s="70">
        <v>2264</v>
      </c>
      <c r="I181" s="70">
        <v>2314</v>
      </c>
    </row>
    <row r="182" spans="2:9" ht="15" x14ac:dyDescent="0.3">
      <c r="B182" s="69" t="s">
        <v>234</v>
      </c>
      <c r="D182" s="69" t="s">
        <v>371</v>
      </c>
      <c r="E182" s="69" t="s">
        <v>491</v>
      </c>
      <c r="F182" s="69" t="s">
        <v>491</v>
      </c>
      <c r="G182" s="69" t="s">
        <v>487</v>
      </c>
      <c r="H182" s="70">
        <v>3267</v>
      </c>
      <c r="I182" s="70">
        <v>3267</v>
      </c>
    </row>
    <row r="183" spans="2:9" ht="15" x14ac:dyDescent="0.3">
      <c r="B183" s="69" t="s">
        <v>235</v>
      </c>
      <c r="D183" s="69" t="s">
        <v>371</v>
      </c>
      <c r="E183" s="69" t="s">
        <v>492</v>
      </c>
      <c r="F183" s="69" t="s">
        <v>492</v>
      </c>
      <c r="G183" s="69" t="s">
        <v>487</v>
      </c>
      <c r="H183" s="70">
        <v>482</v>
      </c>
      <c r="I183" s="70">
        <v>482</v>
      </c>
    </row>
    <row r="184" spans="2:9" ht="15" x14ac:dyDescent="0.3">
      <c r="B184" s="69" t="s">
        <v>236</v>
      </c>
      <c r="D184" s="69" t="s">
        <v>371</v>
      </c>
      <c r="E184" s="69" t="s">
        <v>493</v>
      </c>
      <c r="F184" s="69" t="s">
        <v>493</v>
      </c>
      <c r="G184" s="69" t="s">
        <v>487</v>
      </c>
      <c r="H184" s="70">
        <v>1539</v>
      </c>
      <c r="I184" s="70">
        <v>1628</v>
      </c>
    </row>
    <row r="185" spans="2:9" ht="15" x14ac:dyDescent="0.3">
      <c r="B185" s="69" t="s">
        <v>237</v>
      </c>
      <c r="D185" s="69" t="s">
        <v>371</v>
      </c>
      <c r="E185" s="69" t="s">
        <v>494</v>
      </c>
      <c r="F185" s="69" t="s">
        <v>494</v>
      </c>
      <c r="G185" s="69" t="s">
        <v>495</v>
      </c>
      <c r="H185" s="70">
        <v>614</v>
      </c>
      <c r="I185" s="70">
        <v>614</v>
      </c>
    </row>
    <row r="186" spans="2:9" ht="15" x14ac:dyDescent="0.3">
      <c r="B186" s="69" t="s">
        <v>238</v>
      </c>
      <c r="D186" s="69" t="s">
        <v>371</v>
      </c>
      <c r="E186" s="69" t="s">
        <v>496</v>
      </c>
      <c r="F186" s="69" t="s">
        <v>496</v>
      </c>
      <c r="G186" s="69" t="s">
        <v>495</v>
      </c>
      <c r="H186" s="70">
        <v>104</v>
      </c>
      <c r="I186" s="70">
        <v>104</v>
      </c>
    </row>
    <row r="187" spans="2:9" ht="15" x14ac:dyDescent="0.3">
      <c r="B187" s="69" t="s">
        <v>239</v>
      </c>
      <c r="D187" s="69" t="s">
        <v>371</v>
      </c>
      <c r="E187" s="69" t="s">
        <v>497</v>
      </c>
      <c r="F187" s="69" t="s">
        <v>497</v>
      </c>
      <c r="G187" s="69" t="s">
        <v>495</v>
      </c>
      <c r="H187" s="70">
        <v>288</v>
      </c>
      <c r="I187" s="70">
        <v>288</v>
      </c>
    </row>
    <row r="188" spans="2:9" ht="15" x14ac:dyDescent="0.3">
      <c r="B188" s="69" t="s">
        <v>240</v>
      </c>
      <c r="D188" s="69" t="s">
        <v>371</v>
      </c>
      <c r="E188" s="69" t="s">
        <v>498</v>
      </c>
      <c r="F188" s="69" t="s">
        <v>498</v>
      </c>
      <c r="G188" s="69" t="s">
        <v>495</v>
      </c>
      <c r="H188" s="70">
        <v>807</v>
      </c>
      <c r="I188" s="70">
        <v>815</v>
      </c>
    </row>
    <row r="189" spans="2:9" ht="15" x14ac:dyDescent="0.3">
      <c r="B189" s="69" t="s">
        <v>241</v>
      </c>
      <c r="D189" s="69" t="s">
        <v>371</v>
      </c>
      <c r="E189" s="69" t="s">
        <v>499</v>
      </c>
      <c r="F189" s="69" t="s">
        <v>499</v>
      </c>
      <c r="G189" s="69" t="s">
        <v>495</v>
      </c>
      <c r="H189" s="70">
        <v>1234</v>
      </c>
      <c r="I189" s="70">
        <v>1235</v>
      </c>
    </row>
    <row r="190" spans="2:9" ht="15" x14ac:dyDescent="0.3">
      <c r="B190" s="69" t="s">
        <v>242</v>
      </c>
      <c r="D190" s="69" t="s">
        <v>371</v>
      </c>
      <c r="E190" s="69" t="s">
        <v>499</v>
      </c>
      <c r="F190" s="69" t="s">
        <v>499</v>
      </c>
      <c r="G190" s="69" t="s">
        <v>495</v>
      </c>
      <c r="H190" s="70">
        <v>588</v>
      </c>
      <c r="I190" s="70">
        <v>588</v>
      </c>
    </row>
    <row r="191" spans="2:9" ht="15" x14ac:dyDescent="0.3">
      <c r="B191" s="69" t="s">
        <v>243</v>
      </c>
      <c r="D191" s="69" t="s">
        <v>371</v>
      </c>
      <c r="E191" s="69" t="s">
        <v>500</v>
      </c>
      <c r="F191" s="69" t="s">
        <v>500</v>
      </c>
      <c r="G191" s="69" t="s">
        <v>495</v>
      </c>
      <c r="H191" s="70">
        <v>277</v>
      </c>
      <c r="I191" s="70">
        <v>277</v>
      </c>
    </row>
    <row r="192" spans="2:9" ht="15" x14ac:dyDescent="0.3">
      <c r="B192" s="69" t="s">
        <v>244</v>
      </c>
      <c r="D192" s="69" t="s">
        <v>371</v>
      </c>
      <c r="E192" s="69" t="s">
        <v>501</v>
      </c>
      <c r="F192" s="69" t="s">
        <v>501</v>
      </c>
      <c r="G192" s="69" t="s">
        <v>495</v>
      </c>
      <c r="H192" s="70">
        <v>2030</v>
      </c>
      <c r="I192" s="70">
        <v>2363</v>
      </c>
    </row>
    <row r="193" spans="2:9" ht="15" x14ac:dyDescent="0.3">
      <c r="B193" s="69" t="s">
        <v>245</v>
      </c>
      <c r="D193" s="69" t="s">
        <v>371</v>
      </c>
      <c r="E193" s="69" t="s">
        <v>501</v>
      </c>
      <c r="F193" s="69" t="s">
        <v>501</v>
      </c>
      <c r="G193" s="69" t="s">
        <v>495</v>
      </c>
      <c r="H193" s="70">
        <v>280</v>
      </c>
      <c r="I193" s="70">
        <v>280</v>
      </c>
    </row>
    <row r="194" spans="2:9" ht="15" x14ac:dyDescent="0.3">
      <c r="B194" s="69" t="s">
        <v>246</v>
      </c>
      <c r="D194" s="69" t="s">
        <v>371</v>
      </c>
      <c r="E194" s="69" t="s">
        <v>501</v>
      </c>
      <c r="F194" s="69" t="s">
        <v>501</v>
      </c>
      <c r="G194" s="69" t="s">
        <v>495</v>
      </c>
      <c r="H194" s="70">
        <v>639</v>
      </c>
      <c r="I194" s="70">
        <v>639</v>
      </c>
    </row>
    <row r="195" spans="2:9" ht="15" x14ac:dyDescent="0.3">
      <c r="B195" s="69" t="s">
        <v>247</v>
      </c>
      <c r="D195" s="69" t="s">
        <v>371</v>
      </c>
      <c r="E195" s="69" t="s">
        <v>502</v>
      </c>
      <c r="F195" s="69" t="s">
        <v>502</v>
      </c>
      <c r="G195" s="69" t="s">
        <v>495</v>
      </c>
      <c r="H195" s="70">
        <v>665</v>
      </c>
      <c r="I195" s="70">
        <v>665</v>
      </c>
    </row>
    <row r="196" spans="2:9" ht="15" x14ac:dyDescent="0.3">
      <c r="B196" s="69" t="s">
        <v>248</v>
      </c>
      <c r="D196" s="69" t="s">
        <v>371</v>
      </c>
      <c r="E196" s="69" t="s">
        <v>503</v>
      </c>
      <c r="F196" s="69" t="s">
        <v>504</v>
      </c>
      <c r="G196" s="69" t="s">
        <v>495</v>
      </c>
      <c r="H196" s="70">
        <v>108</v>
      </c>
      <c r="I196" s="70">
        <v>108</v>
      </c>
    </row>
    <row r="197" spans="2:9" ht="15" x14ac:dyDescent="0.3">
      <c r="B197" s="69" t="s">
        <v>249</v>
      </c>
      <c r="D197" s="69" t="s">
        <v>371</v>
      </c>
      <c r="E197" s="69" t="s">
        <v>503</v>
      </c>
      <c r="F197" s="69" t="s">
        <v>505</v>
      </c>
      <c r="G197" s="69" t="s">
        <v>495</v>
      </c>
      <c r="H197" s="70">
        <v>62</v>
      </c>
      <c r="I197" s="70">
        <v>62</v>
      </c>
    </row>
    <row r="198" spans="2:9" ht="15" x14ac:dyDescent="0.3">
      <c r="B198" s="69" t="s">
        <v>250</v>
      </c>
      <c r="D198" s="69" t="s">
        <v>371</v>
      </c>
      <c r="E198" s="69" t="s">
        <v>503</v>
      </c>
      <c r="F198" s="69" t="s">
        <v>506</v>
      </c>
      <c r="G198" s="69" t="s">
        <v>495</v>
      </c>
      <c r="H198" s="70">
        <v>114</v>
      </c>
      <c r="I198" s="70">
        <v>114</v>
      </c>
    </row>
    <row r="199" spans="2:9" ht="15" x14ac:dyDescent="0.3">
      <c r="B199" s="69" t="s">
        <v>251</v>
      </c>
      <c r="D199" s="69" t="s">
        <v>333</v>
      </c>
      <c r="E199" s="69" t="s">
        <v>507</v>
      </c>
      <c r="F199" s="69" t="s">
        <v>507</v>
      </c>
      <c r="G199" s="69" t="s">
        <v>508</v>
      </c>
      <c r="H199" s="70">
        <v>514</v>
      </c>
      <c r="I199" s="70">
        <v>514</v>
      </c>
    </row>
    <row r="200" spans="2:9" ht="15" x14ac:dyDescent="0.3">
      <c r="B200" s="69" t="s">
        <v>252</v>
      </c>
      <c r="D200" s="69" t="s">
        <v>333</v>
      </c>
      <c r="E200" s="69" t="s">
        <v>509</v>
      </c>
      <c r="F200" s="69" t="s">
        <v>509</v>
      </c>
      <c r="G200" s="69" t="s">
        <v>508</v>
      </c>
      <c r="H200" s="70">
        <v>205</v>
      </c>
      <c r="I200" s="70">
        <v>205</v>
      </c>
    </row>
    <row r="201" spans="2:9" ht="15" x14ac:dyDescent="0.3">
      <c r="B201" s="69" t="s">
        <v>253</v>
      </c>
      <c r="D201" s="69" t="s">
        <v>333</v>
      </c>
      <c r="E201" s="69" t="s">
        <v>510</v>
      </c>
      <c r="F201" s="69" t="s">
        <v>510</v>
      </c>
      <c r="G201" s="69" t="s">
        <v>508</v>
      </c>
      <c r="H201" s="70">
        <v>425</v>
      </c>
      <c r="I201" s="70">
        <v>425</v>
      </c>
    </row>
    <row r="202" spans="2:9" ht="15" x14ac:dyDescent="0.3">
      <c r="B202" s="69" t="s">
        <v>254</v>
      </c>
      <c r="D202" s="69" t="s">
        <v>333</v>
      </c>
      <c r="E202" s="69" t="s">
        <v>511</v>
      </c>
      <c r="F202" s="69" t="s">
        <v>511</v>
      </c>
      <c r="G202" s="69" t="s">
        <v>508</v>
      </c>
      <c r="H202" s="70">
        <v>193</v>
      </c>
      <c r="I202" s="70">
        <v>193</v>
      </c>
    </row>
    <row r="203" spans="2:9" ht="15" x14ac:dyDescent="0.3">
      <c r="B203" s="69" t="s">
        <v>255</v>
      </c>
      <c r="D203" s="69" t="s">
        <v>333</v>
      </c>
      <c r="E203" s="69" t="s">
        <v>512</v>
      </c>
      <c r="F203" s="69" t="s">
        <v>512</v>
      </c>
      <c r="G203" s="69" t="s">
        <v>508</v>
      </c>
      <c r="H203" s="70">
        <v>1865</v>
      </c>
      <c r="I203" s="70">
        <v>1909</v>
      </c>
    </row>
    <row r="204" spans="2:9" ht="15" x14ac:dyDescent="0.3">
      <c r="B204" s="69" t="s">
        <v>256</v>
      </c>
      <c r="D204" s="69" t="s">
        <v>333</v>
      </c>
      <c r="E204" s="69" t="s">
        <v>513</v>
      </c>
      <c r="F204" s="69" t="s">
        <v>513</v>
      </c>
      <c r="G204" s="69" t="s">
        <v>508</v>
      </c>
      <c r="H204" s="70">
        <v>489</v>
      </c>
      <c r="I204" s="70">
        <v>489</v>
      </c>
    </row>
    <row r="205" spans="2:9" ht="15" x14ac:dyDescent="0.3">
      <c r="B205" s="69" t="s">
        <v>257</v>
      </c>
      <c r="D205" s="69" t="s">
        <v>333</v>
      </c>
      <c r="E205" s="69" t="s">
        <v>514</v>
      </c>
      <c r="F205" s="69" t="s">
        <v>514</v>
      </c>
      <c r="G205" s="69" t="s">
        <v>508</v>
      </c>
      <c r="H205" s="70">
        <v>1508</v>
      </c>
      <c r="I205" s="70">
        <v>1551</v>
      </c>
    </row>
    <row r="206" spans="2:9" ht="15" x14ac:dyDescent="0.3">
      <c r="B206" s="69" t="s">
        <v>258</v>
      </c>
      <c r="D206" s="69" t="s">
        <v>333</v>
      </c>
      <c r="E206" s="69" t="s">
        <v>515</v>
      </c>
      <c r="F206" s="69" t="s">
        <v>515</v>
      </c>
      <c r="G206" s="69" t="s">
        <v>508</v>
      </c>
      <c r="H206" s="70">
        <v>141</v>
      </c>
      <c r="I206" s="70">
        <v>141</v>
      </c>
    </row>
    <row r="207" spans="2:9" ht="15" x14ac:dyDescent="0.3">
      <c r="B207" s="69" t="s">
        <v>259</v>
      </c>
      <c r="D207" s="69" t="s">
        <v>333</v>
      </c>
      <c r="E207" s="69" t="s">
        <v>516</v>
      </c>
      <c r="F207" s="69" t="s">
        <v>516</v>
      </c>
      <c r="G207" s="69" t="s">
        <v>508</v>
      </c>
      <c r="H207" s="70">
        <v>901</v>
      </c>
      <c r="I207" s="70">
        <v>901</v>
      </c>
    </row>
    <row r="208" spans="2:9" ht="15" x14ac:dyDescent="0.3">
      <c r="B208" s="69" t="s">
        <v>260</v>
      </c>
      <c r="D208" s="69" t="s">
        <v>333</v>
      </c>
      <c r="E208" s="69" t="s">
        <v>517</v>
      </c>
      <c r="F208" s="69" t="s">
        <v>517</v>
      </c>
      <c r="G208" s="69" t="s">
        <v>508</v>
      </c>
      <c r="H208" s="70">
        <v>112</v>
      </c>
      <c r="I208" s="70">
        <v>112</v>
      </c>
    </row>
    <row r="209" spans="2:9" ht="15" x14ac:dyDescent="0.3">
      <c r="B209" s="69" t="s">
        <v>261</v>
      </c>
      <c r="D209" s="69" t="s">
        <v>333</v>
      </c>
      <c r="E209" s="69" t="s">
        <v>518</v>
      </c>
      <c r="F209" s="69" t="s">
        <v>518</v>
      </c>
      <c r="G209" s="69" t="s">
        <v>508</v>
      </c>
      <c r="H209" s="70">
        <v>177</v>
      </c>
      <c r="I209" s="70">
        <v>177</v>
      </c>
    </row>
    <row r="210" spans="2:9" ht="15" x14ac:dyDescent="0.3">
      <c r="B210" s="69" t="s">
        <v>262</v>
      </c>
      <c r="D210" s="69" t="s">
        <v>333</v>
      </c>
      <c r="E210" s="69" t="s">
        <v>519</v>
      </c>
      <c r="F210" s="69" t="s">
        <v>519</v>
      </c>
      <c r="G210" s="69" t="s">
        <v>508</v>
      </c>
      <c r="H210" s="70">
        <v>228</v>
      </c>
      <c r="I210" s="70">
        <v>228</v>
      </c>
    </row>
    <row r="211" spans="2:9" ht="15" x14ac:dyDescent="0.3">
      <c r="B211" s="69" t="s">
        <v>263</v>
      </c>
      <c r="D211" s="69" t="s">
        <v>333</v>
      </c>
      <c r="E211" s="69" t="s">
        <v>520</v>
      </c>
      <c r="F211" s="69" t="s">
        <v>521</v>
      </c>
      <c r="G211" s="69" t="s">
        <v>508</v>
      </c>
      <c r="H211" s="70">
        <v>2131</v>
      </c>
      <c r="I211" s="70">
        <v>2289</v>
      </c>
    </row>
    <row r="212" spans="2:9" ht="15" x14ac:dyDescent="0.3">
      <c r="B212" s="69" t="s">
        <v>264</v>
      </c>
      <c r="D212" s="69" t="s">
        <v>333</v>
      </c>
      <c r="E212" s="69" t="s">
        <v>520</v>
      </c>
      <c r="F212" s="69" t="s">
        <v>522</v>
      </c>
      <c r="G212" s="69" t="s">
        <v>508</v>
      </c>
      <c r="H212" s="70">
        <v>2307</v>
      </c>
      <c r="I212" s="70">
        <v>2558</v>
      </c>
    </row>
    <row r="213" spans="2:9" ht="15" x14ac:dyDescent="0.3">
      <c r="B213" s="69" t="s">
        <v>265</v>
      </c>
      <c r="D213" s="69" t="s">
        <v>371</v>
      </c>
      <c r="E213" s="69" t="s">
        <v>523</v>
      </c>
      <c r="F213" s="69" t="s">
        <v>523</v>
      </c>
      <c r="G213" s="69" t="s">
        <v>524</v>
      </c>
      <c r="H213" s="70">
        <v>1565</v>
      </c>
      <c r="I213" s="70">
        <v>1565</v>
      </c>
    </row>
    <row r="214" spans="2:9" ht="15" x14ac:dyDescent="0.3">
      <c r="B214" s="69" t="s">
        <v>266</v>
      </c>
      <c r="D214" s="69" t="s">
        <v>371</v>
      </c>
      <c r="E214" s="69" t="s">
        <v>523</v>
      </c>
      <c r="F214" s="69" t="s">
        <v>523</v>
      </c>
      <c r="G214" s="69" t="s">
        <v>524</v>
      </c>
      <c r="H214" s="70">
        <v>1596</v>
      </c>
      <c r="I214" s="70">
        <v>2091</v>
      </c>
    </row>
    <row r="215" spans="2:9" ht="15" x14ac:dyDescent="0.3">
      <c r="B215" s="69" t="s">
        <v>267</v>
      </c>
      <c r="D215" s="69" t="s">
        <v>371</v>
      </c>
      <c r="E215" s="69" t="s">
        <v>525</v>
      </c>
      <c r="F215" s="69" t="s">
        <v>525</v>
      </c>
      <c r="G215" s="69" t="s">
        <v>524</v>
      </c>
      <c r="H215" s="70">
        <v>1400</v>
      </c>
      <c r="I215" s="70">
        <v>1400</v>
      </c>
    </row>
    <row r="216" spans="2:9" ht="15" x14ac:dyDescent="0.3">
      <c r="B216" s="69" t="s">
        <v>268</v>
      </c>
      <c r="D216" s="69" t="s">
        <v>371</v>
      </c>
      <c r="E216" s="69" t="s">
        <v>525</v>
      </c>
      <c r="F216" s="69" t="s">
        <v>525</v>
      </c>
      <c r="G216" s="69" t="s">
        <v>524</v>
      </c>
      <c r="H216" s="70">
        <v>1934</v>
      </c>
      <c r="I216" s="70">
        <v>2208</v>
      </c>
    </row>
    <row r="217" spans="2:9" ht="15" x14ac:dyDescent="0.3">
      <c r="B217" s="69" t="s">
        <v>269</v>
      </c>
      <c r="D217" s="69" t="s">
        <v>371</v>
      </c>
      <c r="E217" s="69" t="s">
        <v>526</v>
      </c>
      <c r="F217" s="69" t="s">
        <v>526</v>
      </c>
      <c r="G217" s="69" t="s">
        <v>524</v>
      </c>
      <c r="H217" s="70">
        <v>463</v>
      </c>
      <c r="I217" s="70">
        <v>463</v>
      </c>
    </row>
    <row r="218" spans="2:9" ht="15" x14ac:dyDescent="0.3">
      <c r="B218" s="69" t="s">
        <v>270</v>
      </c>
      <c r="D218" s="69" t="s">
        <v>371</v>
      </c>
      <c r="E218" s="69" t="s">
        <v>526</v>
      </c>
      <c r="F218" s="69" t="s">
        <v>526</v>
      </c>
      <c r="G218" s="69" t="s">
        <v>524</v>
      </c>
      <c r="H218" s="70">
        <v>1267</v>
      </c>
      <c r="I218" s="70">
        <v>1520</v>
      </c>
    </row>
    <row r="219" spans="2:9" ht="15" x14ac:dyDescent="0.3">
      <c r="B219" s="69" t="s">
        <v>271</v>
      </c>
      <c r="D219" s="69" t="s">
        <v>371</v>
      </c>
      <c r="E219" s="69" t="s">
        <v>526</v>
      </c>
      <c r="F219" s="69" t="s">
        <v>526</v>
      </c>
      <c r="G219" s="69" t="s">
        <v>524</v>
      </c>
      <c r="H219" s="70">
        <v>352</v>
      </c>
      <c r="I219" s="70">
        <v>352</v>
      </c>
    </row>
    <row r="220" spans="2:9" ht="15" x14ac:dyDescent="0.3">
      <c r="B220" s="69" t="s">
        <v>272</v>
      </c>
      <c r="D220" s="69" t="s">
        <v>333</v>
      </c>
      <c r="E220" s="69" t="s">
        <v>527</v>
      </c>
      <c r="F220" s="69" t="s">
        <v>527</v>
      </c>
      <c r="G220" s="69" t="s">
        <v>528</v>
      </c>
      <c r="H220" s="70">
        <v>2541</v>
      </c>
      <c r="I220" s="70">
        <v>2541</v>
      </c>
    </row>
    <row r="221" spans="2:9" ht="15" x14ac:dyDescent="0.3">
      <c r="B221" s="69" t="s">
        <v>273</v>
      </c>
      <c r="D221" s="69" t="s">
        <v>333</v>
      </c>
      <c r="E221" s="69" t="s">
        <v>527</v>
      </c>
      <c r="F221" s="69" t="s">
        <v>527</v>
      </c>
      <c r="G221" s="69" t="s">
        <v>528</v>
      </c>
      <c r="H221" s="70">
        <v>2781</v>
      </c>
      <c r="I221" s="70">
        <v>2781</v>
      </c>
    </row>
    <row r="222" spans="2:9" ht="15" x14ac:dyDescent="0.3">
      <c r="B222" s="69" t="s">
        <v>274</v>
      </c>
      <c r="D222" s="69" t="s">
        <v>333</v>
      </c>
      <c r="E222" s="69" t="s">
        <v>529</v>
      </c>
      <c r="F222" s="69" t="s">
        <v>529</v>
      </c>
      <c r="G222" s="69" t="s">
        <v>528</v>
      </c>
      <c r="H222" s="70">
        <v>562</v>
      </c>
      <c r="I222" s="70">
        <v>562</v>
      </c>
    </row>
    <row r="223" spans="2:9" ht="15" x14ac:dyDescent="0.3">
      <c r="B223" s="69" t="s">
        <v>275</v>
      </c>
      <c r="D223" s="69" t="s">
        <v>333</v>
      </c>
      <c r="E223" s="69" t="s">
        <v>530</v>
      </c>
      <c r="F223" s="69" t="s">
        <v>531</v>
      </c>
      <c r="G223" s="69" t="s">
        <v>528</v>
      </c>
      <c r="H223" s="70">
        <v>1797</v>
      </c>
      <c r="I223" s="70">
        <v>1919</v>
      </c>
    </row>
    <row r="224" spans="2:9" ht="15" x14ac:dyDescent="0.3">
      <c r="B224" s="69" t="s">
        <v>276</v>
      </c>
      <c r="D224" s="69" t="s">
        <v>333</v>
      </c>
      <c r="E224" s="69" t="s">
        <v>530</v>
      </c>
      <c r="F224" s="69" t="s">
        <v>532</v>
      </c>
      <c r="G224" s="69" t="s">
        <v>528</v>
      </c>
      <c r="H224" s="70">
        <v>894</v>
      </c>
      <c r="I224" s="70">
        <v>894</v>
      </c>
    </row>
    <row r="225" spans="2:9" ht="15" x14ac:dyDescent="0.3">
      <c r="B225" s="69" t="s">
        <v>277</v>
      </c>
      <c r="D225" s="69" t="s">
        <v>333</v>
      </c>
      <c r="E225" s="69" t="s">
        <v>533</v>
      </c>
      <c r="F225" s="69" t="s">
        <v>533</v>
      </c>
      <c r="G225" s="69" t="s">
        <v>528</v>
      </c>
      <c r="H225" s="70">
        <v>2571</v>
      </c>
      <c r="I225" s="70">
        <v>2571</v>
      </c>
    </row>
    <row r="226" spans="2:9" ht="15" x14ac:dyDescent="0.3">
      <c r="B226" s="69" t="s">
        <v>278</v>
      </c>
      <c r="D226" s="69" t="s">
        <v>333</v>
      </c>
      <c r="E226" s="69" t="s">
        <v>470</v>
      </c>
      <c r="F226" s="69" t="s">
        <v>534</v>
      </c>
      <c r="G226" s="69" t="s">
        <v>535</v>
      </c>
      <c r="H226" s="70">
        <v>702</v>
      </c>
      <c r="I226" s="70">
        <v>702</v>
      </c>
    </row>
    <row r="227" spans="2:9" ht="15" x14ac:dyDescent="0.3">
      <c r="B227" s="69" t="s">
        <v>279</v>
      </c>
      <c r="D227" s="69" t="s">
        <v>333</v>
      </c>
      <c r="E227" s="69" t="s">
        <v>470</v>
      </c>
      <c r="F227" s="69" t="s">
        <v>534</v>
      </c>
      <c r="G227" s="69" t="s">
        <v>535</v>
      </c>
      <c r="H227" s="70">
        <v>766</v>
      </c>
      <c r="I227" s="70">
        <v>766</v>
      </c>
    </row>
    <row r="228" spans="2:9" ht="15" x14ac:dyDescent="0.3">
      <c r="B228" s="69" t="s">
        <v>280</v>
      </c>
      <c r="D228" s="69" t="s">
        <v>333</v>
      </c>
      <c r="E228" s="69" t="s">
        <v>470</v>
      </c>
      <c r="F228" s="69" t="s">
        <v>534</v>
      </c>
      <c r="G228" s="69" t="s">
        <v>535</v>
      </c>
      <c r="H228" s="70">
        <v>1137</v>
      </c>
      <c r="I228" s="70">
        <v>1137</v>
      </c>
    </row>
    <row r="229" spans="2:9" ht="15" x14ac:dyDescent="0.3">
      <c r="B229" s="69" t="s">
        <v>281</v>
      </c>
      <c r="D229" s="69" t="s">
        <v>333</v>
      </c>
      <c r="E229" s="69" t="s">
        <v>470</v>
      </c>
      <c r="F229" s="69" t="s">
        <v>534</v>
      </c>
      <c r="G229" s="69" t="s">
        <v>535</v>
      </c>
      <c r="H229" s="70">
        <v>1075</v>
      </c>
      <c r="I229" s="70">
        <v>1075</v>
      </c>
    </row>
    <row r="230" spans="2:9" ht="15" x14ac:dyDescent="0.3">
      <c r="B230" s="69" t="s">
        <v>282</v>
      </c>
      <c r="D230" s="69" t="s">
        <v>333</v>
      </c>
      <c r="E230" s="69" t="s">
        <v>470</v>
      </c>
      <c r="F230" s="69" t="s">
        <v>536</v>
      </c>
      <c r="G230" s="69" t="s">
        <v>535</v>
      </c>
      <c r="H230" s="70">
        <v>619</v>
      </c>
      <c r="I230" s="70">
        <v>619</v>
      </c>
    </row>
    <row r="231" spans="2:9" ht="15" x14ac:dyDescent="0.3">
      <c r="B231" s="69" t="s">
        <v>283</v>
      </c>
      <c r="D231" s="69" t="s">
        <v>333</v>
      </c>
      <c r="E231" s="69" t="s">
        <v>470</v>
      </c>
      <c r="F231" s="69" t="s">
        <v>536</v>
      </c>
      <c r="G231" s="69" t="s">
        <v>535</v>
      </c>
      <c r="H231" s="70">
        <v>910</v>
      </c>
      <c r="I231" s="70">
        <v>910</v>
      </c>
    </row>
    <row r="232" spans="2:9" ht="15" x14ac:dyDescent="0.3">
      <c r="B232" s="69" t="s">
        <v>284</v>
      </c>
      <c r="D232" s="69" t="s">
        <v>333</v>
      </c>
      <c r="E232" s="69" t="s">
        <v>470</v>
      </c>
      <c r="F232" s="69" t="s">
        <v>536</v>
      </c>
      <c r="G232" s="69" t="s">
        <v>535</v>
      </c>
      <c r="H232" s="70">
        <v>960</v>
      </c>
      <c r="I232" s="70">
        <v>960</v>
      </c>
    </row>
    <row r="233" spans="2:9" ht="15" x14ac:dyDescent="0.3">
      <c r="B233" s="69" t="s">
        <v>285</v>
      </c>
      <c r="D233" s="69" t="s">
        <v>333</v>
      </c>
      <c r="E233" s="69" t="s">
        <v>470</v>
      </c>
      <c r="F233" s="69" t="s">
        <v>536</v>
      </c>
      <c r="G233" s="69" t="s">
        <v>535</v>
      </c>
      <c r="H233" s="70">
        <v>652</v>
      </c>
      <c r="I233" s="70">
        <v>652</v>
      </c>
    </row>
    <row r="234" spans="2:9" ht="15" x14ac:dyDescent="0.3">
      <c r="B234" s="69" t="s">
        <v>286</v>
      </c>
      <c r="D234" s="69" t="s">
        <v>333</v>
      </c>
      <c r="E234" s="69" t="s">
        <v>537</v>
      </c>
      <c r="F234" s="69" t="s">
        <v>537</v>
      </c>
      <c r="G234" s="69" t="s">
        <v>535</v>
      </c>
      <c r="H234" s="70">
        <v>2525</v>
      </c>
      <c r="I234" s="70">
        <v>2613</v>
      </c>
    </row>
    <row r="235" spans="2:9" ht="15" x14ac:dyDescent="0.3">
      <c r="B235" s="69" t="s">
        <v>287</v>
      </c>
      <c r="D235" s="69" t="s">
        <v>333</v>
      </c>
      <c r="E235" s="69" t="s">
        <v>537</v>
      </c>
      <c r="F235" s="69" t="s">
        <v>537</v>
      </c>
      <c r="G235" s="69" t="s">
        <v>535</v>
      </c>
      <c r="H235" s="70">
        <v>1108</v>
      </c>
      <c r="I235" s="70">
        <v>1108</v>
      </c>
    </row>
    <row r="236" spans="2:9" ht="15" x14ac:dyDescent="0.3">
      <c r="B236" s="69" t="s">
        <v>288</v>
      </c>
      <c r="D236" s="69" t="s">
        <v>333</v>
      </c>
      <c r="E236" s="69" t="s">
        <v>537</v>
      </c>
      <c r="F236" s="69" t="s">
        <v>537</v>
      </c>
      <c r="G236" s="69" t="s">
        <v>535</v>
      </c>
      <c r="H236" s="70">
        <v>1617</v>
      </c>
      <c r="I236" s="70">
        <v>1617</v>
      </c>
    </row>
    <row r="237" spans="2:9" ht="15" x14ac:dyDescent="0.3">
      <c r="B237" s="69" t="s">
        <v>289</v>
      </c>
      <c r="D237" s="69" t="s">
        <v>333</v>
      </c>
      <c r="E237" s="69" t="s">
        <v>537</v>
      </c>
      <c r="F237" s="69" t="s">
        <v>537</v>
      </c>
      <c r="G237" s="69" t="s">
        <v>535</v>
      </c>
      <c r="H237" s="70">
        <v>496</v>
      </c>
      <c r="I237" s="70">
        <v>496</v>
      </c>
    </row>
    <row r="238" spans="2:9" ht="15" x14ac:dyDescent="0.3">
      <c r="B238" s="69" t="s">
        <v>290</v>
      </c>
      <c r="D238" s="69" t="s">
        <v>423</v>
      </c>
      <c r="E238" s="69" t="s">
        <v>538</v>
      </c>
      <c r="F238" s="69" t="s">
        <v>539</v>
      </c>
      <c r="G238" s="69" t="s">
        <v>540</v>
      </c>
      <c r="H238" s="70">
        <v>1898</v>
      </c>
      <c r="I238" s="70">
        <v>1977</v>
      </c>
    </row>
    <row r="239" spans="2:9" ht="15" x14ac:dyDescent="0.3">
      <c r="B239" s="69" t="s">
        <v>291</v>
      </c>
      <c r="D239" s="69" t="s">
        <v>423</v>
      </c>
      <c r="E239" s="69" t="s">
        <v>538</v>
      </c>
      <c r="F239" s="69" t="s">
        <v>539</v>
      </c>
      <c r="G239" s="69" t="s">
        <v>540</v>
      </c>
      <c r="H239" s="70">
        <v>1445</v>
      </c>
      <c r="I239" s="70">
        <v>1445</v>
      </c>
    </row>
    <row r="240" spans="2:9" ht="15" x14ac:dyDescent="0.3">
      <c r="B240" s="69" t="s">
        <v>292</v>
      </c>
      <c r="D240" s="69" t="s">
        <v>423</v>
      </c>
      <c r="E240" s="69" t="s">
        <v>538</v>
      </c>
      <c r="F240" s="69" t="s">
        <v>539</v>
      </c>
      <c r="G240" s="69" t="s">
        <v>540</v>
      </c>
      <c r="H240" s="70">
        <v>1492</v>
      </c>
      <c r="I240" s="70">
        <v>1557</v>
      </c>
    </row>
    <row r="241" spans="2:9" ht="15" x14ac:dyDescent="0.3">
      <c r="B241" s="69" t="s">
        <v>293</v>
      </c>
      <c r="D241" s="69" t="s">
        <v>423</v>
      </c>
      <c r="E241" s="69" t="s">
        <v>538</v>
      </c>
      <c r="F241" s="69" t="s">
        <v>541</v>
      </c>
      <c r="G241" s="69" t="s">
        <v>540</v>
      </c>
      <c r="H241" s="70">
        <v>1190</v>
      </c>
      <c r="I241" s="70">
        <v>1190</v>
      </c>
    </row>
    <row r="242" spans="2:9" ht="15" x14ac:dyDescent="0.3">
      <c r="B242" s="69" t="s">
        <v>294</v>
      </c>
      <c r="D242" s="69" t="s">
        <v>423</v>
      </c>
      <c r="E242" s="69" t="s">
        <v>538</v>
      </c>
      <c r="F242" s="69" t="s">
        <v>541</v>
      </c>
      <c r="G242" s="69" t="s">
        <v>540</v>
      </c>
      <c r="H242" s="70">
        <v>1175</v>
      </c>
      <c r="I242" s="70">
        <v>1175</v>
      </c>
    </row>
    <row r="243" spans="2:9" ht="15" x14ac:dyDescent="0.3">
      <c r="B243" s="69" t="s">
        <v>295</v>
      </c>
      <c r="D243" s="69" t="s">
        <v>423</v>
      </c>
      <c r="E243" s="69" t="s">
        <v>538</v>
      </c>
      <c r="F243" s="69" t="s">
        <v>541</v>
      </c>
      <c r="G243" s="69" t="s">
        <v>540</v>
      </c>
      <c r="H243" s="70">
        <v>824</v>
      </c>
      <c r="I243" s="70">
        <v>824</v>
      </c>
    </row>
    <row r="244" spans="2:9" ht="15" x14ac:dyDescent="0.3">
      <c r="B244" s="69" t="s">
        <v>296</v>
      </c>
      <c r="D244" s="69" t="s">
        <v>423</v>
      </c>
      <c r="E244" s="69" t="s">
        <v>542</v>
      </c>
      <c r="F244" s="69" t="s">
        <v>542</v>
      </c>
      <c r="G244" s="69" t="s">
        <v>543</v>
      </c>
      <c r="H244" s="70">
        <v>1875</v>
      </c>
      <c r="I244" s="70">
        <v>2177</v>
      </c>
    </row>
    <row r="245" spans="2:9" ht="15" x14ac:dyDescent="0.3">
      <c r="B245" s="69" t="s">
        <v>297</v>
      </c>
      <c r="D245" s="69" t="s">
        <v>423</v>
      </c>
      <c r="E245" s="69" t="s">
        <v>542</v>
      </c>
      <c r="F245" s="69" t="s">
        <v>542</v>
      </c>
      <c r="G245" s="69" t="s">
        <v>543</v>
      </c>
      <c r="H245" s="70">
        <v>2173</v>
      </c>
      <c r="I245" s="70">
        <v>2665</v>
      </c>
    </row>
    <row r="246" spans="2:9" ht="15" x14ac:dyDescent="0.3">
      <c r="B246" s="69" t="s">
        <v>298</v>
      </c>
      <c r="D246" s="69" t="s">
        <v>423</v>
      </c>
      <c r="E246" s="69" t="s">
        <v>542</v>
      </c>
      <c r="F246" s="69" t="s">
        <v>542</v>
      </c>
      <c r="G246" s="69" t="s">
        <v>543</v>
      </c>
      <c r="H246" s="70">
        <v>726</v>
      </c>
      <c r="I246" s="70">
        <v>726</v>
      </c>
    </row>
    <row r="247" spans="2:9" ht="15" x14ac:dyDescent="0.3">
      <c r="B247" s="69" t="s">
        <v>299</v>
      </c>
      <c r="D247" s="69" t="s">
        <v>423</v>
      </c>
      <c r="E247" s="69" t="s">
        <v>544</v>
      </c>
      <c r="F247" s="69" t="s">
        <v>544</v>
      </c>
      <c r="G247" s="69" t="s">
        <v>543</v>
      </c>
      <c r="H247" s="70">
        <v>1214</v>
      </c>
      <c r="I247" s="70">
        <v>1214</v>
      </c>
    </row>
    <row r="248" spans="2:9" ht="15" x14ac:dyDescent="0.3">
      <c r="B248" s="69" t="s">
        <v>300</v>
      </c>
      <c r="D248" s="69" t="s">
        <v>423</v>
      </c>
      <c r="E248" s="69" t="s">
        <v>544</v>
      </c>
      <c r="F248" s="69" t="s">
        <v>544</v>
      </c>
      <c r="G248" s="69" t="s">
        <v>543</v>
      </c>
      <c r="H248" s="70">
        <v>1479</v>
      </c>
      <c r="I248" s="70">
        <v>1479</v>
      </c>
    </row>
    <row r="249" spans="2:9" ht="15" x14ac:dyDescent="0.3">
      <c r="B249" s="69" t="s">
        <v>301</v>
      </c>
      <c r="D249" s="69" t="s">
        <v>423</v>
      </c>
      <c r="E249" s="69" t="s">
        <v>544</v>
      </c>
      <c r="F249" s="69" t="s">
        <v>544</v>
      </c>
      <c r="G249" s="69" t="s">
        <v>543</v>
      </c>
      <c r="H249" s="70">
        <v>1435</v>
      </c>
      <c r="I249" s="70">
        <v>1503</v>
      </c>
    </row>
    <row r="250" spans="2:9" ht="15" x14ac:dyDescent="0.3">
      <c r="B250" s="69" t="s">
        <v>302</v>
      </c>
      <c r="D250" s="69" t="s">
        <v>423</v>
      </c>
      <c r="E250" s="69" t="s">
        <v>544</v>
      </c>
      <c r="F250" s="69" t="s">
        <v>544</v>
      </c>
      <c r="G250" s="69" t="s">
        <v>543</v>
      </c>
      <c r="H250" s="70">
        <v>741</v>
      </c>
      <c r="I250" s="70">
        <v>741</v>
      </c>
    </row>
    <row r="251" spans="2:9" ht="15" x14ac:dyDescent="0.3">
      <c r="B251" s="69" t="s">
        <v>303</v>
      </c>
      <c r="D251" s="69" t="s">
        <v>423</v>
      </c>
      <c r="E251" s="69" t="s">
        <v>544</v>
      </c>
      <c r="F251" s="69" t="s">
        <v>544</v>
      </c>
      <c r="G251" s="69" t="s">
        <v>543</v>
      </c>
      <c r="H251" s="70">
        <v>1271</v>
      </c>
      <c r="I251" s="70">
        <v>1271</v>
      </c>
    </row>
    <row r="252" spans="2:9" ht="15" x14ac:dyDescent="0.3">
      <c r="B252" s="69" t="s">
        <v>304</v>
      </c>
      <c r="D252" s="69" t="s">
        <v>371</v>
      </c>
      <c r="E252" s="69" t="s">
        <v>545</v>
      </c>
      <c r="F252" s="69" t="s">
        <v>545</v>
      </c>
      <c r="G252" s="69" t="s">
        <v>546</v>
      </c>
      <c r="H252" s="70">
        <v>186</v>
      </c>
      <c r="I252" s="70">
        <v>186</v>
      </c>
    </row>
    <row r="253" spans="2:9" ht="15" x14ac:dyDescent="0.3">
      <c r="B253" s="69" t="s">
        <v>305</v>
      </c>
      <c r="D253" s="69" t="s">
        <v>371</v>
      </c>
      <c r="E253" s="69" t="s">
        <v>547</v>
      </c>
      <c r="F253" s="69" t="s">
        <v>547</v>
      </c>
      <c r="G253" s="69" t="s">
        <v>546</v>
      </c>
      <c r="H253" s="70">
        <v>197</v>
      </c>
      <c r="I253" s="70">
        <v>197</v>
      </c>
    </row>
    <row r="254" spans="2:9" ht="15" x14ac:dyDescent="0.3">
      <c r="B254" s="69" t="s">
        <v>306</v>
      </c>
      <c r="D254" s="69" t="s">
        <v>349</v>
      </c>
      <c r="E254" s="69" t="s">
        <v>548</v>
      </c>
      <c r="F254" s="69" t="s">
        <v>548</v>
      </c>
      <c r="G254" s="69" t="s">
        <v>546</v>
      </c>
      <c r="H254" s="70">
        <v>444</v>
      </c>
      <c r="I254" s="70">
        <v>444</v>
      </c>
    </row>
    <row r="255" spans="2:9" ht="15" x14ac:dyDescent="0.3">
      <c r="B255" s="69" t="s">
        <v>307</v>
      </c>
      <c r="D255" s="69" t="s">
        <v>349</v>
      </c>
      <c r="E255" s="69" t="s">
        <v>549</v>
      </c>
      <c r="F255" s="69" t="s">
        <v>549</v>
      </c>
      <c r="G255" s="69" t="s">
        <v>546</v>
      </c>
      <c r="H255" s="70">
        <v>91</v>
      </c>
      <c r="I255" s="70">
        <v>91</v>
      </c>
    </row>
    <row r="256" spans="2:9" ht="15" x14ac:dyDescent="0.3">
      <c r="B256" s="69" t="s">
        <v>308</v>
      </c>
      <c r="D256" s="69" t="s">
        <v>371</v>
      </c>
      <c r="E256" s="69" t="s">
        <v>550</v>
      </c>
      <c r="F256" s="69" t="s">
        <v>550</v>
      </c>
      <c r="G256" s="69" t="s">
        <v>546</v>
      </c>
      <c r="H256" s="70">
        <v>282</v>
      </c>
      <c r="I256" s="70">
        <v>282</v>
      </c>
    </row>
    <row r="257" spans="2:9" ht="15" x14ac:dyDescent="0.3">
      <c r="B257" s="69" t="s">
        <v>309</v>
      </c>
      <c r="D257" s="69" t="s">
        <v>371</v>
      </c>
      <c r="E257" s="69" t="s">
        <v>551</v>
      </c>
      <c r="F257" s="69" t="s">
        <v>551</v>
      </c>
      <c r="G257" s="69" t="s">
        <v>546</v>
      </c>
      <c r="H257" s="70">
        <v>245</v>
      </c>
      <c r="I257" s="70">
        <v>245</v>
      </c>
    </row>
    <row r="258" spans="2:9" ht="15" x14ac:dyDescent="0.3">
      <c r="B258" s="69" t="s">
        <v>310</v>
      </c>
      <c r="D258" s="69" t="s">
        <v>349</v>
      </c>
      <c r="E258" s="69" t="s">
        <v>552</v>
      </c>
      <c r="F258" s="69" t="s">
        <v>552</v>
      </c>
      <c r="G258" s="69" t="s">
        <v>546</v>
      </c>
      <c r="H258" s="70">
        <v>504</v>
      </c>
      <c r="I258" s="70">
        <v>504</v>
      </c>
    </row>
    <row r="259" spans="2:9" ht="15" x14ac:dyDescent="0.3">
      <c r="B259" s="69" t="s">
        <v>311</v>
      </c>
      <c r="D259" s="69" t="s">
        <v>349</v>
      </c>
      <c r="E259" s="69" t="s">
        <v>553</v>
      </c>
      <c r="F259" s="69" t="s">
        <v>553</v>
      </c>
      <c r="G259" s="69" t="s">
        <v>546</v>
      </c>
      <c r="H259" s="70">
        <v>257</v>
      </c>
      <c r="I259" s="70">
        <v>257</v>
      </c>
    </row>
    <row r="260" spans="2:9" ht="15" x14ac:dyDescent="0.3">
      <c r="B260" s="69" t="s">
        <v>312</v>
      </c>
      <c r="D260" s="69" t="s">
        <v>349</v>
      </c>
      <c r="E260" s="69" t="s">
        <v>554</v>
      </c>
      <c r="F260" s="69" t="s">
        <v>554</v>
      </c>
      <c r="G260" s="69" t="s">
        <v>546</v>
      </c>
      <c r="H260" s="70">
        <v>334</v>
      </c>
      <c r="I260" s="70">
        <v>334</v>
      </c>
    </row>
    <row r="261" spans="2:9" ht="15" x14ac:dyDescent="0.3">
      <c r="B261" s="69" t="s">
        <v>313</v>
      </c>
      <c r="D261" s="69" t="s">
        <v>349</v>
      </c>
      <c r="E261" s="69" t="s">
        <v>555</v>
      </c>
      <c r="F261" s="69" t="s">
        <v>555</v>
      </c>
      <c r="G261" s="69" t="s">
        <v>546</v>
      </c>
      <c r="H261" s="70">
        <v>201</v>
      </c>
      <c r="I261" s="70">
        <v>201</v>
      </c>
    </row>
    <row r="262" spans="2:9" ht="15" x14ac:dyDescent="0.3">
      <c r="B262" s="69" t="s">
        <v>314</v>
      </c>
      <c r="D262" s="69" t="s">
        <v>349</v>
      </c>
      <c r="E262" s="69" t="s">
        <v>556</v>
      </c>
      <c r="F262" s="69" t="s">
        <v>556</v>
      </c>
      <c r="G262" s="69" t="s">
        <v>546</v>
      </c>
      <c r="H262" s="70">
        <v>303</v>
      </c>
      <c r="I262" s="70">
        <v>303</v>
      </c>
    </row>
    <row r="263" spans="2:9" ht="15" x14ac:dyDescent="0.3">
      <c r="B263" s="69" t="s">
        <v>315</v>
      </c>
      <c r="D263" s="69" t="s">
        <v>349</v>
      </c>
      <c r="E263" s="69" t="s">
        <v>557</v>
      </c>
      <c r="F263" s="69" t="s">
        <v>557</v>
      </c>
      <c r="G263" s="69" t="s">
        <v>546</v>
      </c>
      <c r="H263" s="70">
        <v>246</v>
      </c>
      <c r="I263" s="70">
        <v>246</v>
      </c>
    </row>
    <row r="264" spans="2:9" ht="15" x14ac:dyDescent="0.3">
      <c r="B264" s="69" t="s">
        <v>316</v>
      </c>
      <c r="D264" s="69" t="s">
        <v>349</v>
      </c>
      <c r="E264" s="69" t="s">
        <v>558</v>
      </c>
      <c r="F264" s="69" t="s">
        <v>558</v>
      </c>
      <c r="G264" s="69" t="s">
        <v>546</v>
      </c>
      <c r="H264" s="70">
        <v>88</v>
      </c>
      <c r="I264" s="70">
        <v>88</v>
      </c>
    </row>
    <row r="265" spans="2:9" ht="15" x14ac:dyDescent="0.3">
      <c r="B265" s="69" t="s">
        <v>317</v>
      </c>
      <c r="D265" s="69" t="s">
        <v>349</v>
      </c>
      <c r="E265" s="69" t="s">
        <v>559</v>
      </c>
      <c r="F265" s="69" t="s">
        <v>559</v>
      </c>
      <c r="G265" s="69" t="s">
        <v>546</v>
      </c>
      <c r="H265" s="70">
        <v>121</v>
      </c>
      <c r="I265" s="70">
        <v>121</v>
      </c>
    </row>
    <row r="266" spans="2:9" ht="15" x14ac:dyDescent="0.3">
      <c r="B266" s="69" t="s">
        <v>318</v>
      </c>
      <c r="D266" s="69" t="s">
        <v>349</v>
      </c>
      <c r="E266" s="69" t="s">
        <v>560</v>
      </c>
      <c r="F266" s="69" t="s">
        <v>560</v>
      </c>
      <c r="G266" s="69" t="s">
        <v>546</v>
      </c>
      <c r="H266" s="70">
        <v>2796</v>
      </c>
      <c r="I266" s="70">
        <v>2858</v>
      </c>
    </row>
    <row r="267" spans="2:9" ht="15" x14ac:dyDescent="0.3">
      <c r="B267" s="69" t="s">
        <v>319</v>
      </c>
      <c r="D267" s="69" t="s">
        <v>349</v>
      </c>
      <c r="E267" s="69" t="s">
        <v>560</v>
      </c>
      <c r="F267" s="69" t="s">
        <v>560</v>
      </c>
      <c r="G267" s="69" t="s">
        <v>546</v>
      </c>
      <c r="H267" s="70">
        <v>3045</v>
      </c>
      <c r="I267" s="70">
        <v>3162</v>
      </c>
    </row>
    <row r="268" spans="2:9" ht="15" x14ac:dyDescent="0.3">
      <c r="B268" s="69" t="s">
        <v>320</v>
      </c>
      <c r="D268" s="69" t="s">
        <v>371</v>
      </c>
      <c r="E268" s="69" t="s">
        <v>561</v>
      </c>
      <c r="F268" s="69" t="s">
        <v>561</v>
      </c>
      <c r="G268" s="69" t="s">
        <v>546</v>
      </c>
      <c r="H268" s="70">
        <v>698</v>
      </c>
      <c r="I268" s="70">
        <v>698</v>
      </c>
    </row>
    <row r="269" spans="2:9" ht="15" x14ac:dyDescent="0.3">
      <c r="B269" s="69" t="s">
        <v>321</v>
      </c>
      <c r="D269" s="69" t="s">
        <v>349</v>
      </c>
      <c r="E269" s="69" t="s">
        <v>562</v>
      </c>
      <c r="F269" s="69" t="s">
        <v>562</v>
      </c>
      <c r="G269" s="69" t="s">
        <v>546</v>
      </c>
      <c r="H269" s="70">
        <v>183</v>
      </c>
      <c r="I269" s="70">
        <v>183</v>
      </c>
    </row>
    <row r="270" spans="2:9" ht="15" x14ac:dyDescent="0.3">
      <c r="B270" s="69" t="s">
        <v>322</v>
      </c>
      <c r="D270" s="69" t="s">
        <v>349</v>
      </c>
      <c r="E270" s="69" t="s">
        <v>563</v>
      </c>
      <c r="F270" s="69" t="s">
        <v>563</v>
      </c>
      <c r="G270" s="69" t="s">
        <v>546</v>
      </c>
      <c r="H270" s="70">
        <v>239</v>
      </c>
      <c r="I270" s="70">
        <v>239</v>
      </c>
    </row>
    <row r="271" spans="2:9" ht="15" x14ac:dyDescent="0.3">
      <c r="B271" s="69" t="s">
        <v>323</v>
      </c>
      <c r="D271" s="69" t="s">
        <v>349</v>
      </c>
      <c r="E271" s="69" t="s">
        <v>564</v>
      </c>
      <c r="F271" s="69" t="s">
        <v>564</v>
      </c>
      <c r="G271" s="69" t="s">
        <v>546</v>
      </c>
      <c r="H271" s="70">
        <v>184</v>
      </c>
      <c r="I271" s="70">
        <v>184</v>
      </c>
    </row>
    <row r="272" spans="2:9" ht="15" x14ac:dyDescent="0.3">
      <c r="B272" s="69" t="s">
        <v>324</v>
      </c>
      <c r="D272" s="69" t="s">
        <v>371</v>
      </c>
      <c r="E272" s="69" t="s">
        <v>565</v>
      </c>
      <c r="F272" s="69" t="s">
        <v>565</v>
      </c>
      <c r="G272" s="69" t="s">
        <v>546</v>
      </c>
      <c r="H272" s="70">
        <v>227</v>
      </c>
      <c r="I272" s="70">
        <v>227</v>
      </c>
    </row>
    <row r="273" spans="2:9" ht="15" x14ac:dyDescent="0.3">
      <c r="B273" s="69" t="s">
        <v>325</v>
      </c>
      <c r="D273" s="69" t="s">
        <v>371</v>
      </c>
      <c r="E273" s="69" t="s">
        <v>566</v>
      </c>
      <c r="F273" s="69" t="s">
        <v>566</v>
      </c>
      <c r="G273" s="69" t="s">
        <v>546</v>
      </c>
      <c r="H273" s="70">
        <v>453</v>
      </c>
      <c r="I273" s="70">
        <v>453</v>
      </c>
    </row>
    <row r="274" spans="2:9" ht="15" x14ac:dyDescent="0.3">
      <c r="B274" s="69" t="s">
        <v>326</v>
      </c>
      <c r="D274" s="69" t="s">
        <v>349</v>
      </c>
      <c r="E274" s="69" t="s">
        <v>567</v>
      </c>
      <c r="F274" s="69" t="s">
        <v>567</v>
      </c>
      <c r="G274" s="69" t="s">
        <v>546</v>
      </c>
      <c r="H274" s="70">
        <v>402</v>
      </c>
      <c r="I274" s="70">
        <v>402</v>
      </c>
    </row>
    <row r="275" spans="2:9" ht="15" x14ac:dyDescent="0.3">
      <c r="B275" s="69" t="s">
        <v>327</v>
      </c>
      <c r="D275" s="69" t="s">
        <v>349</v>
      </c>
      <c r="E275" s="69" t="s">
        <v>568</v>
      </c>
      <c r="F275" s="69" t="s">
        <v>568</v>
      </c>
      <c r="G275" s="69" t="s">
        <v>546</v>
      </c>
      <c r="H275" s="70">
        <v>120</v>
      </c>
      <c r="I275" s="70">
        <v>120</v>
      </c>
    </row>
    <row r="276" spans="2:9" ht="15" x14ac:dyDescent="0.3">
      <c r="B276" s="69" t="s">
        <v>328</v>
      </c>
      <c r="D276" s="69" t="s">
        <v>371</v>
      </c>
      <c r="E276" s="69" t="s">
        <v>569</v>
      </c>
      <c r="F276" s="69" t="s">
        <v>569</v>
      </c>
      <c r="G276" s="69" t="s">
        <v>546</v>
      </c>
      <c r="H276" s="70">
        <v>67</v>
      </c>
      <c r="I276" s="70">
        <v>67</v>
      </c>
    </row>
    <row r="277" spans="2:9" ht="15" x14ac:dyDescent="0.3">
      <c r="B277" s="69" t="s">
        <v>329</v>
      </c>
      <c r="D277" s="69" t="s">
        <v>371</v>
      </c>
      <c r="E277" s="69" t="s">
        <v>570</v>
      </c>
      <c r="F277" s="69" t="s">
        <v>570</v>
      </c>
      <c r="G277" s="69" t="s">
        <v>546</v>
      </c>
      <c r="H277" s="70">
        <v>97</v>
      </c>
      <c r="I277" s="70">
        <v>97</v>
      </c>
    </row>
    <row r="278" spans="2:9" ht="15" x14ac:dyDescent="0.3">
      <c r="B278" s="69" t="s">
        <v>330</v>
      </c>
      <c r="D278" s="69" t="s">
        <v>349</v>
      </c>
      <c r="E278" s="69" t="s">
        <v>571</v>
      </c>
      <c r="F278" s="69" t="s">
        <v>571</v>
      </c>
      <c r="G278" s="69" t="s">
        <v>546</v>
      </c>
      <c r="H278" s="70">
        <v>79</v>
      </c>
      <c r="I278" s="70">
        <v>79</v>
      </c>
    </row>
    <row r="279" spans="2:9" ht="15" x14ac:dyDescent="0.3">
      <c r="B279" s="69" t="s">
        <v>331</v>
      </c>
      <c r="D279" s="69" t="s">
        <v>349</v>
      </c>
      <c r="E279" s="69" t="s">
        <v>572</v>
      </c>
      <c r="F279" s="69" t="s">
        <v>572</v>
      </c>
      <c r="G279" s="69" t="s">
        <v>546</v>
      </c>
      <c r="H279" s="70">
        <v>608</v>
      </c>
      <c r="I279" s="70">
        <v>749</v>
      </c>
    </row>
    <row r="280" spans="2:9" ht="15" x14ac:dyDescent="0.3">
      <c r="B280" s="69" t="s">
        <v>332</v>
      </c>
      <c r="D280" s="69" t="s">
        <v>349</v>
      </c>
      <c r="E280" s="69" t="s">
        <v>573</v>
      </c>
      <c r="F280" s="69" t="s">
        <v>573</v>
      </c>
      <c r="G280" s="69" t="s">
        <v>546</v>
      </c>
      <c r="H280" s="70">
        <v>175</v>
      </c>
      <c r="I280" s="70">
        <v>175</v>
      </c>
    </row>
  </sheetData>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M91 O14:O91">
    <cfRule type="cellIs" dxfId="3" priority="1" stopIfTrue="1" operator="equal">
      <formula>0</formula>
    </cfRule>
  </conditionalFormatting>
  <conditionalFormatting sqref="N14:N91 P14:P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116</Value>
    </TaxCatchAll>
    <ApprovedForCommission xmlns="07a766d4-cf60-4260-9f49-242aaa07e1bd">false</ApprovedForCommission>
    <Review_x0020_Document_x0020_Type xmlns="d23c6157-5623-4293-b83e-785d6ba7de2d" xsi:nil="true"/>
    <AuthorityType xmlns="07a766d4-cf60-4260-9f49-242aaa07e1bd">Unitary County</AuthorityType>
    <ReferenceYear xmlns="07a766d4-cf60-4260-9f49-242aaa07e1bd">2024</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East Riding of Yorkshire</TermName>
          <TermId xmlns="http://schemas.microsoft.com/office/infopath/2007/PartnerControls">58b8f8c9-bedf-4fb1-b78d-3b1d468ef40a</TermId>
        </TermInfo>
      </Terms>
    </d08e702f979e48d3863205ea645082c2>
    <lcf76f155ced4ddcb4097134ff3c332f xmlns="06e88659-3096-42df-b1fd-017411aa38a4">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6760880326E1364CAE553A63DF77AA58" ma:contentTypeVersion="12" ma:contentTypeDescription="Parent Document Content Type for all review documents" ma:contentTypeScope="" ma:versionID="02209cd590f5ae705e6d682b7f0d82c6">
  <xsd:schema xmlns:xsd="http://www.w3.org/2001/XMLSchema" xmlns:xs="http://www.w3.org/2001/XMLSchema" xmlns:p="http://schemas.microsoft.com/office/2006/metadata/properties" xmlns:ns1="http://schemas.microsoft.com/sharepoint/v3" xmlns:ns2="07a766d4-cf60-4260-9f49-242aaa07e1bd" xmlns:ns3="d23c6157-5623-4293-b83e-785d6ba7de2d" xmlns:ns4="06e88659-3096-42df-b1fd-017411aa38a4" targetNamespace="http://schemas.microsoft.com/office/2006/metadata/properties" ma:root="true" ma:fieldsID="c203b2d04bbfd19e5012cbee083fd5c9" ns1:_="" ns2:_="" ns3:_="" ns4:_="">
    <xsd:import namespace="http://schemas.microsoft.com/sharepoint/v3"/>
    <xsd:import namespace="07a766d4-cf60-4260-9f49-242aaa07e1bd"/>
    <xsd:import namespace="d23c6157-5623-4293-b83e-785d6ba7de2d"/>
    <xsd:import namespace="06e88659-3096-42df-b1fd-017411aa38a4"/>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element ref="ns4:MediaServiceSearchProperties" minOccurs="0"/>
                <xsd:element ref="ns3:SharedWithUsers" minOccurs="0"/>
                <xsd:element ref="ns3:SharedWithDetails" minOccurs="0"/>
                <xsd:element ref="ns4:lcf76f155ced4ddcb4097134ff3c332f" minOccurs="0"/>
                <xsd:element ref="ns4:MediaServiceDateTaken"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e88659-3096-42df-b1fd-017411aa38a4"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2.xml><?xml version="1.0" encoding="utf-8"?>
<ds:datastoreItem xmlns:ds="http://schemas.openxmlformats.org/officeDocument/2006/customXml" ds:itemID="{B61EB616-1842-47FB-9499-61FAF4E6FC34}">
  <ds:schemaRefs>
    <ds:schemaRef ds:uri="Microsoft.SharePoint.Taxonomy.ContentTypeSync"/>
  </ds:schemaRefs>
</ds:datastoreItem>
</file>

<file path=customXml/itemProps3.xml><?xml version="1.0" encoding="utf-8"?>
<ds:datastoreItem xmlns:ds="http://schemas.openxmlformats.org/officeDocument/2006/customXml" ds:itemID="{255B7FDA-1106-4372-997E-8FE17782560C}">
  <ds:schemaRef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07a766d4-cf60-4260-9f49-242aaa07e1bd"/>
    <ds:schemaRef ds:uri="http://purl.org/dc/terms/"/>
    <ds:schemaRef ds:uri="40360065-0b09-451c-8d56-76d123685e1e"/>
    <ds:schemaRef ds:uri="http://schemas.microsoft.com/office/2006/documentManagement/types"/>
    <ds:schemaRef ds:uri="d23c6157-5623-4293-b83e-785d6ba7de2d"/>
    <ds:schemaRef ds:uri="http://schemas.microsoft.com/sharepoint/v3"/>
    <ds:schemaRef ds:uri="http://purl.org/dc/dcmitype/"/>
    <ds:schemaRef ds:uri="http://purl.org/dc/elements/1.1/"/>
    <ds:schemaRef ds:uri="ffc05b3d-06f8-4dc2-a09d-e709658aac7c"/>
  </ds:schemaRefs>
</ds:datastoreItem>
</file>

<file path=customXml/itemProps4.xml><?xml version="1.0" encoding="utf-8"?>
<ds:datastoreItem xmlns:ds="http://schemas.openxmlformats.org/officeDocument/2006/customXml" ds:itemID="{7FB05CBD-72AD-421C-8C8D-98C25B4E21F5}">
  <ds:schemaRefs>
    <ds:schemaRef ds:uri="http://schemas.microsoft.com/sharepoint/events"/>
  </ds:schemaRefs>
</ds:datastoreItem>
</file>

<file path=customXml/itemProps5.xml><?xml version="1.0" encoding="utf-8"?>
<ds:datastoreItem xmlns:ds="http://schemas.openxmlformats.org/officeDocument/2006/customXml" ds:itemID="{BC219E1B-E8DE-4168-AA1A-4C242585C37C}">
  <ds:schemaRefs>
    <ds:schemaRef ds:uri="office.server.policy"/>
  </ds:schemaRefs>
</ds:datastoreItem>
</file>

<file path=customXml/itemProps6.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7.xml><?xml version="1.0" encoding="utf-8"?>
<ds:datastoreItem xmlns:ds="http://schemas.openxmlformats.org/officeDocument/2006/customXml" ds:itemID="{D8E8EC64-8F97-47F4-AB11-518FA0C5F03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Rutherford, Tom</cp:lastModifiedBy>
  <cp:revision/>
  <dcterms:created xsi:type="dcterms:W3CDTF">2002-01-23T12:13:56Z</dcterms:created>
  <dcterms:modified xsi:type="dcterms:W3CDTF">2024-05-07T10:35:36Z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0x010100E7BD6A8A66F7CB4BBA2B02F0531791BE0026A9A75CCCA16F4693F1FE45F71519DE006760880326E1364CAE553A63DF77AA58</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116;#East Riding of Yorkshire|58b8f8c9-bedf-4fb1-b78d-3b1d468ef40a</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